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HC\Obstacle 2023\Résultats\"/>
    </mc:Choice>
  </mc:AlternateContent>
  <xr:revisionPtr revIDLastSave="0" documentId="13_ncr:1_{677827D2-D8F5-453A-AAE3-8A2A2215D581}" xr6:coauthVersionLast="47" xr6:coauthVersionMax="47" xr10:uidLastSave="{00000000-0000-0000-0000-000000000000}"/>
  <bookViews>
    <workbookView xWindow="-120" yWindow="-120" windowWidth="29040" windowHeight="15990" firstSheet="4" activeTab="11" xr2:uid="{00000000-000D-0000-FFFF-FFFF00000000}"/>
  </bookViews>
  <sheets>
    <sheet name="80_chevaux" sheetId="1" r:id="rId1"/>
    <sheet name="90_chevaux_" sheetId="2" r:id="rId2"/>
    <sheet name="100_cm_chevaux" sheetId="3" r:id="rId3"/>
    <sheet name="110_cm_chevaux_" sheetId="5" r:id="rId4"/>
    <sheet name="120_cm_chevaux" sheetId="8" r:id="rId5"/>
    <sheet name="70_cm_poneys_" sheetId="10" r:id="rId6"/>
    <sheet name="80_cm_poneys" sheetId="11" r:id="rId7"/>
    <sheet name="90_cm_poneys" sheetId="12" r:id="rId8"/>
    <sheet name="100_cm_poneys" sheetId="13" r:id="rId9"/>
    <sheet name="100 cm scolaires" sheetId="14" r:id="rId10"/>
    <sheet name="110 cm juniors" sheetId="15" r:id="rId11"/>
    <sheet name="120 cm young riders" sheetId="1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16" l="1"/>
  <c r="P2" i="16"/>
  <c r="S3" i="15"/>
  <c r="R3" i="15"/>
  <c r="S2" i="15"/>
  <c r="R2" i="15"/>
  <c r="S2" i="14"/>
  <c r="R2" i="14"/>
  <c r="U4" i="8"/>
  <c r="R4" i="8"/>
  <c r="Q4" i="8"/>
  <c r="V4" i="8" s="1"/>
  <c r="U3" i="8"/>
  <c r="R3" i="8"/>
  <c r="Q3" i="8"/>
  <c r="V3" i="8" s="1"/>
  <c r="U2" i="8"/>
  <c r="R2" i="8"/>
  <c r="Q2" i="8"/>
  <c r="W11" i="1"/>
  <c r="T11" i="1"/>
  <c r="S11" i="1"/>
  <c r="X11" i="1" s="1"/>
  <c r="W10" i="1"/>
  <c r="T10" i="1"/>
  <c r="S10" i="1"/>
  <c r="X10" i="1" s="1"/>
  <c r="W9" i="1"/>
  <c r="T9" i="1"/>
  <c r="S9" i="1"/>
  <c r="W8" i="1"/>
  <c r="T8" i="1"/>
  <c r="S8" i="1"/>
  <c r="X8" i="1" s="1"/>
  <c r="W7" i="1"/>
  <c r="T7" i="1"/>
  <c r="S7" i="1"/>
  <c r="X7" i="1" s="1"/>
  <c r="W6" i="1"/>
  <c r="T6" i="1"/>
  <c r="S6" i="1"/>
  <c r="W5" i="1"/>
  <c r="T5" i="1"/>
  <c r="S5" i="1"/>
  <c r="X5" i="1" s="1"/>
  <c r="W4" i="1"/>
  <c r="T4" i="1"/>
  <c r="S4" i="1"/>
  <c r="X4" i="1" s="1"/>
  <c r="W3" i="1"/>
  <c r="T3" i="1"/>
  <c r="S3" i="1"/>
  <c r="X3" i="1" s="1"/>
  <c r="W2" i="1"/>
  <c r="T2" i="1"/>
  <c r="S2" i="1"/>
  <c r="X2" i="1" s="1"/>
  <c r="W11" i="2"/>
  <c r="T11" i="2"/>
  <c r="S11" i="2"/>
  <c r="W10" i="2"/>
  <c r="T10" i="2"/>
  <c r="S10" i="2"/>
  <c r="X10" i="2" s="1"/>
  <c r="W9" i="2"/>
  <c r="T9" i="2"/>
  <c r="S9" i="2"/>
  <c r="W8" i="2"/>
  <c r="T8" i="2"/>
  <c r="S8" i="2"/>
  <c r="W7" i="2"/>
  <c r="T7" i="2"/>
  <c r="S7" i="2"/>
  <c r="X7" i="2" s="1"/>
  <c r="W6" i="2"/>
  <c r="T6" i="2"/>
  <c r="S6" i="2"/>
  <c r="W5" i="2"/>
  <c r="T5" i="2"/>
  <c r="S5" i="2"/>
  <c r="W4" i="2"/>
  <c r="T4" i="2"/>
  <c r="S4" i="2"/>
  <c r="X4" i="2" s="1"/>
  <c r="W3" i="2"/>
  <c r="T3" i="2"/>
  <c r="S3" i="2"/>
  <c r="W2" i="2"/>
  <c r="T2" i="2"/>
  <c r="S2" i="2"/>
  <c r="X2" i="2" s="1"/>
  <c r="W11" i="3"/>
  <c r="T11" i="3"/>
  <c r="S11" i="3"/>
  <c r="W10" i="3"/>
  <c r="T10" i="3"/>
  <c r="S10" i="3"/>
  <c r="X10" i="3" s="1"/>
  <c r="W9" i="3"/>
  <c r="T9" i="3"/>
  <c r="S9" i="3"/>
  <c r="W8" i="3"/>
  <c r="T8" i="3"/>
  <c r="S8" i="3"/>
  <c r="W7" i="3"/>
  <c r="T7" i="3"/>
  <c r="S7" i="3"/>
  <c r="W6" i="3"/>
  <c r="T6" i="3"/>
  <c r="S6" i="3"/>
  <c r="W5" i="3"/>
  <c r="T5" i="3"/>
  <c r="S5" i="3"/>
  <c r="X5" i="3" s="1"/>
  <c r="W4" i="3"/>
  <c r="T4" i="3"/>
  <c r="S4" i="3"/>
  <c r="W3" i="3"/>
  <c r="T3" i="3"/>
  <c r="S3" i="3"/>
  <c r="W2" i="3"/>
  <c r="T2" i="3"/>
  <c r="S2" i="3"/>
  <c r="X2" i="3" s="1"/>
  <c r="W3" i="13"/>
  <c r="T3" i="13"/>
  <c r="S3" i="13"/>
  <c r="X3" i="13" s="1"/>
  <c r="W2" i="13"/>
  <c r="T2" i="13"/>
  <c r="S2" i="13"/>
  <c r="W5" i="12"/>
  <c r="T5" i="12"/>
  <c r="S5" i="12"/>
  <c r="X5" i="12" s="1"/>
  <c r="W4" i="12"/>
  <c r="T4" i="12"/>
  <c r="S4" i="12"/>
  <c r="X4" i="12" s="1"/>
  <c r="W3" i="12"/>
  <c r="T3" i="12"/>
  <c r="S3" i="12"/>
  <c r="W2" i="12"/>
  <c r="T2" i="12"/>
  <c r="S2" i="12"/>
  <c r="X2" i="12" s="1"/>
  <c r="W11" i="11"/>
  <c r="T11" i="11"/>
  <c r="S11" i="11"/>
  <c r="X11" i="11" s="1"/>
  <c r="W10" i="11"/>
  <c r="T10" i="11"/>
  <c r="S10" i="11"/>
  <c r="W9" i="11"/>
  <c r="T9" i="11"/>
  <c r="S9" i="11"/>
  <c r="W8" i="11"/>
  <c r="T8" i="11"/>
  <c r="S8" i="11"/>
  <c r="X8" i="11" s="1"/>
  <c r="W7" i="11"/>
  <c r="T7" i="11"/>
  <c r="S7" i="11"/>
  <c r="W6" i="11"/>
  <c r="T6" i="11"/>
  <c r="S6" i="11"/>
  <c r="W5" i="11"/>
  <c r="T5" i="11"/>
  <c r="S5" i="11"/>
  <c r="X5" i="11" s="1"/>
  <c r="W4" i="11"/>
  <c r="T4" i="11"/>
  <c r="S4" i="11"/>
  <c r="W3" i="11"/>
  <c r="T3" i="11"/>
  <c r="S3" i="11"/>
  <c r="X3" i="11" s="1"/>
  <c r="W2" i="11"/>
  <c r="T2" i="11"/>
  <c r="S2" i="11"/>
  <c r="W11" i="10"/>
  <c r="T11" i="10"/>
  <c r="S11" i="10"/>
  <c r="W10" i="10"/>
  <c r="T10" i="10"/>
  <c r="S10" i="10"/>
  <c r="X10" i="10" s="1"/>
  <c r="W9" i="10"/>
  <c r="T9" i="10"/>
  <c r="S9" i="10"/>
  <c r="W8" i="10"/>
  <c r="T8" i="10"/>
  <c r="S8" i="10"/>
  <c r="W7" i="10"/>
  <c r="T7" i="10"/>
  <c r="S7" i="10"/>
  <c r="X7" i="10" s="1"/>
  <c r="W6" i="10"/>
  <c r="T6" i="10"/>
  <c r="S6" i="10"/>
  <c r="W5" i="10"/>
  <c r="T5" i="10"/>
  <c r="S5" i="10"/>
  <c r="X5" i="10" s="1"/>
  <c r="W4" i="10"/>
  <c r="T4" i="10"/>
  <c r="S4" i="10"/>
  <c r="X4" i="10" s="1"/>
  <c r="W3" i="10"/>
  <c r="T3" i="10"/>
  <c r="S3" i="10"/>
  <c r="W2" i="10"/>
  <c r="T2" i="10"/>
  <c r="S2" i="10"/>
  <c r="X2" i="10" s="1"/>
  <c r="X3" i="12" l="1"/>
  <c r="V2" i="8"/>
  <c r="X6" i="1"/>
  <c r="X9" i="1"/>
  <c r="X9" i="2"/>
  <c r="X5" i="2"/>
  <c r="X8" i="2"/>
  <c r="X3" i="2"/>
  <c r="X11" i="2"/>
  <c r="X6" i="2"/>
  <c r="X9" i="3"/>
  <c r="X8" i="3"/>
  <c r="X3" i="3"/>
  <c r="X6" i="3"/>
  <c r="X4" i="3"/>
  <c r="X11" i="3"/>
  <c r="X7" i="3"/>
  <c r="X2" i="13"/>
  <c r="X6" i="11"/>
  <c r="X9" i="11"/>
  <c r="X4" i="11"/>
  <c r="X7" i="11"/>
  <c r="X2" i="11"/>
  <c r="X10" i="11"/>
  <c r="X6" i="10"/>
  <c r="X9" i="10"/>
  <c r="X8" i="10"/>
  <c r="X3" i="10"/>
  <c r="X11" i="10"/>
  <c r="W11" i="5" l="1"/>
  <c r="W10" i="5"/>
  <c r="W9" i="5"/>
  <c r="W8" i="5"/>
  <c r="W6" i="5"/>
  <c r="W7" i="5"/>
  <c r="W5" i="5"/>
  <c r="W3" i="5"/>
  <c r="W4" i="5"/>
  <c r="W2" i="5"/>
  <c r="T11" i="5"/>
  <c r="S11" i="5"/>
  <c r="T10" i="5"/>
  <c r="S10" i="5"/>
  <c r="T9" i="5"/>
  <c r="S9" i="5"/>
  <c r="T8" i="5"/>
  <c r="S8" i="5"/>
  <c r="T6" i="5"/>
  <c r="S6" i="5"/>
  <c r="T7" i="5"/>
  <c r="S7" i="5"/>
  <c r="T5" i="5"/>
  <c r="S5" i="5"/>
  <c r="T3" i="5"/>
  <c r="S3" i="5"/>
  <c r="T4" i="5"/>
  <c r="S4" i="5"/>
  <c r="T2" i="5"/>
  <c r="S2" i="5"/>
  <c r="X2" i="5" l="1"/>
  <c r="X11" i="5"/>
  <c r="X4" i="5"/>
  <c r="X7" i="5"/>
  <c r="X6" i="5"/>
  <c r="X3" i="5"/>
  <c r="X8" i="5"/>
  <c r="X5" i="5"/>
  <c r="X9" i="5"/>
  <c r="X10" i="5"/>
</calcChain>
</file>

<file path=xl/sharedStrings.xml><?xml version="1.0" encoding="utf-8"?>
<sst xmlns="http://schemas.openxmlformats.org/spreadsheetml/2006/main" count="693" uniqueCount="265">
  <si>
    <t>Classement</t>
  </si>
  <si>
    <t>Nom</t>
  </si>
  <si>
    <t>Prénom</t>
  </si>
  <si>
    <t>Cheval</t>
  </si>
  <si>
    <t>22&amp;23/04/2023 Fosses</t>
  </si>
  <si>
    <t>30/04/2023 Châtelet</t>
  </si>
  <si>
    <t>13&amp;14/05/2023 Philippeville</t>
  </si>
  <si>
    <t>03&amp;04/06/2023 Châtelet</t>
  </si>
  <si>
    <t>01&amp;02/07/2023 Fosses</t>
  </si>
  <si>
    <t>08&amp;09/07/2023 Bioul</t>
  </si>
  <si>
    <t>14 ; 15&amp;16/07/2023 Thuillies</t>
  </si>
  <si>
    <t>21 ; 22&amp;23/07/2023 Thuillies</t>
  </si>
  <si>
    <t>05&amp;06/08/2023 Châtelet</t>
  </si>
  <si>
    <t>19&amp;20/08/2023 La Manade</t>
  </si>
  <si>
    <t>26&amp;27/08/2023 Mariembourg</t>
  </si>
  <si>
    <t>02&amp;03/09/2023 Bioul</t>
  </si>
  <si>
    <t>23&amp;24/09/2023 Philippeville</t>
  </si>
  <si>
    <t>07&amp;08/10/2023 Fosses</t>
  </si>
  <si>
    <t>Total des points challenge</t>
  </si>
  <si>
    <t>Nombre manches additionnées 8</t>
  </si>
  <si>
    <t>Henry</t>
  </si>
  <si>
    <t>Tiago</t>
  </si>
  <si>
    <t>Querida Du Marois</t>
  </si>
  <si>
    <t>s5</t>
  </si>
  <si>
    <t>s85</t>
  </si>
  <si>
    <t>s92</t>
  </si>
  <si>
    <t>s90</t>
  </si>
  <si>
    <t>Wacnik</t>
  </si>
  <si>
    <t>Samantha</t>
  </si>
  <si>
    <t>Pepito</t>
  </si>
  <si>
    <t>s84</t>
  </si>
  <si>
    <t>s94</t>
  </si>
  <si>
    <t>s86</t>
  </si>
  <si>
    <t>s88</t>
  </si>
  <si>
    <t>Scailquin</t>
  </si>
  <si>
    <t>Noélinne</t>
  </si>
  <si>
    <t>Lg Zhia</t>
  </si>
  <si>
    <t>s82</t>
  </si>
  <si>
    <t>s76</t>
  </si>
  <si>
    <t>Mathieu</t>
  </si>
  <si>
    <t>Lilou</t>
  </si>
  <si>
    <t>Rebellito</t>
  </si>
  <si>
    <t>s75</t>
  </si>
  <si>
    <t>Arrotin</t>
  </si>
  <si>
    <t>Fiona</t>
  </si>
  <si>
    <t>Tequila</t>
  </si>
  <si>
    <t>s80</t>
  </si>
  <si>
    <t>s79</t>
  </si>
  <si>
    <t>Demierbe</t>
  </si>
  <si>
    <t>Balltare</t>
  </si>
  <si>
    <t>Guilmin</t>
  </si>
  <si>
    <t>Juliette</t>
  </si>
  <si>
    <t>Starry Dream</t>
  </si>
  <si>
    <t>s78</t>
  </si>
  <si>
    <t>s81</t>
  </si>
  <si>
    <t>Desclin</t>
  </si>
  <si>
    <t>Emma</t>
  </si>
  <si>
    <t>Dièse des Roches</t>
  </si>
  <si>
    <t>Buffart</t>
  </si>
  <si>
    <t>Stacy</t>
  </si>
  <si>
    <t>Receptor (IRE)</t>
  </si>
  <si>
    <t>s83</t>
  </si>
  <si>
    <t>Pierard</t>
  </si>
  <si>
    <t>Clemence</t>
  </si>
  <si>
    <t>Eclipse Du Bouly</t>
  </si>
  <si>
    <t>Marine</t>
  </si>
  <si>
    <t>Mathilde</t>
  </si>
  <si>
    <t>Ines</t>
  </si>
  <si>
    <t>Eva</t>
  </si>
  <si>
    <t>Mia</t>
  </si>
  <si>
    <t>Moureaux</t>
  </si>
  <si>
    <t>Godiva</t>
  </si>
  <si>
    <t>Nathan</t>
  </si>
  <si>
    <t>Vaisiere</t>
  </si>
  <si>
    <t xml:space="preserve">Kali </t>
  </si>
  <si>
    <t>Van Laethem</t>
  </si>
  <si>
    <t>Teo</t>
  </si>
  <si>
    <t>Giulia</t>
  </si>
  <si>
    <t>Kaschten</t>
  </si>
  <si>
    <t>Mélia</t>
  </si>
  <si>
    <t>Victor</t>
  </si>
  <si>
    <t>s96</t>
  </si>
  <si>
    <t>s107</t>
  </si>
  <si>
    <t>Van Emelen</t>
  </si>
  <si>
    <t>Emilie</t>
  </si>
  <si>
    <t>Lady Sierania Pepper</t>
  </si>
  <si>
    <t>s89</t>
  </si>
  <si>
    <t>s102</t>
  </si>
  <si>
    <t>s71</t>
  </si>
  <si>
    <t>Xhauflaire</t>
  </si>
  <si>
    <t>Ninon</t>
  </si>
  <si>
    <t>Poésie</t>
  </si>
  <si>
    <t>s97</t>
  </si>
  <si>
    <t>Dumay</t>
  </si>
  <si>
    <t>Mégane</t>
  </si>
  <si>
    <t>Papito</t>
  </si>
  <si>
    <t>s87</t>
  </si>
  <si>
    <t>Fattah</t>
  </si>
  <si>
    <t>Célia</t>
  </si>
  <si>
    <t>Muffin du Grand Breux</t>
  </si>
  <si>
    <t>Olivier</t>
  </si>
  <si>
    <t>Lena</t>
  </si>
  <si>
    <t>Gucci du pré</t>
  </si>
  <si>
    <t>Bryssinck</t>
  </si>
  <si>
    <t>Monte Bianca Bois Margot Z</t>
  </si>
  <si>
    <t>s73</t>
  </si>
  <si>
    <t>Francois</t>
  </si>
  <si>
    <t>Carine</t>
  </si>
  <si>
    <t>Pom</t>
  </si>
  <si>
    <t>s70</t>
  </si>
  <si>
    <t>Collin</t>
  </si>
  <si>
    <t>Elyse</t>
  </si>
  <si>
    <t>Benali d'Airy</t>
  </si>
  <si>
    <t>Baivier</t>
  </si>
  <si>
    <t>Lise</t>
  </si>
  <si>
    <t>King's Heart De L' Oseraie Z</t>
  </si>
  <si>
    <t>s77</t>
  </si>
  <si>
    <t>s72</t>
  </si>
  <si>
    <t>Lasseaux</t>
  </si>
  <si>
    <t>Comète d-Du Petit Tienne Z</t>
  </si>
  <si>
    <t>Margaux</t>
  </si>
  <si>
    <t>Piette</t>
  </si>
  <si>
    <t>Emmy</t>
  </si>
  <si>
    <t>Evrard</t>
  </si>
  <si>
    <t>Justine</t>
  </si>
  <si>
    <t>Bayrou de la Haye</t>
  </si>
  <si>
    <t>DEHUT</t>
  </si>
  <si>
    <t>Loïc</t>
  </si>
  <si>
    <t>Chloé</t>
  </si>
  <si>
    <t>Verbruggen</t>
  </si>
  <si>
    <t>Zoe</t>
  </si>
  <si>
    <t>Speltens</t>
  </si>
  <si>
    <t>Pierre - Manuel</t>
  </si>
  <si>
    <t>Valentine</t>
  </si>
  <si>
    <t>Vandenberge</t>
  </si>
  <si>
    <t>Picardi</t>
  </si>
  <si>
    <t>Selena</t>
  </si>
  <si>
    <t>Fouine De Torcy</t>
  </si>
  <si>
    <t>Fernémont</t>
  </si>
  <si>
    <t>Gabrielle</t>
  </si>
  <si>
    <t>Charline</t>
  </si>
  <si>
    <t>Greco</t>
  </si>
  <si>
    <t>Matheo</t>
  </si>
  <si>
    <t>Kastagnette du petit vivier</t>
  </si>
  <si>
    <t>Renard</t>
  </si>
  <si>
    <t>Adeline</t>
  </si>
  <si>
    <t>Freya du Chatel</t>
  </si>
  <si>
    <t>Joris</t>
  </si>
  <si>
    <t>Éponine  du bouly</t>
  </si>
  <si>
    <t>s91</t>
  </si>
  <si>
    <t>Larco de la Chapelle</t>
  </si>
  <si>
    <t>Debaty</t>
  </si>
  <si>
    <t>Crenette</t>
  </si>
  <si>
    <t>Meulemans</t>
  </si>
  <si>
    <t>Cizarra du Bouly</t>
  </si>
  <si>
    <t>s74</t>
  </si>
  <si>
    <t>Bernard</t>
  </si>
  <si>
    <t>Yohan</t>
  </si>
  <si>
    <t>Espoir de Profondrieux</t>
  </si>
  <si>
    <t>Marsigny</t>
  </si>
  <si>
    <t>Dupuis</t>
  </si>
  <si>
    <t>Cloé</t>
  </si>
  <si>
    <t>Crispeels</t>
  </si>
  <si>
    <t>Hélène</t>
  </si>
  <si>
    <t>Dark Silver Tr Babemont Harze</t>
  </si>
  <si>
    <t>Lucie</t>
  </si>
  <si>
    <t>Parvais</t>
  </si>
  <si>
    <t>Charline de Saint-Sauveur</t>
  </si>
  <si>
    <t>Thomas</t>
  </si>
  <si>
    <t>Joy</t>
  </si>
  <si>
    <t>Jacques</t>
  </si>
  <si>
    <t>Armani des Hauts Droits</t>
  </si>
  <si>
    <t>s99</t>
  </si>
  <si>
    <t>Danao De La Valette</t>
  </si>
  <si>
    <t>s95</t>
  </si>
  <si>
    <t>s98</t>
  </si>
  <si>
    <t>Border Line De Buissy</t>
  </si>
  <si>
    <t>Geerts</t>
  </si>
  <si>
    <t>New Star Nb Du Petit Vivier</t>
  </si>
  <si>
    <t>Brogniet</t>
  </si>
  <si>
    <t>Gendoline de l'Herse</t>
  </si>
  <si>
    <t>Prevost</t>
  </si>
  <si>
    <t>Kimberly</t>
  </si>
  <si>
    <t>Vegas des Landelles</t>
  </si>
  <si>
    <t>Estelle</t>
  </si>
  <si>
    <t>Delabie</t>
  </si>
  <si>
    <t>Crasset</t>
  </si>
  <si>
    <t>Morgan</t>
  </si>
  <si>
    <t>Etan</t>
  </si>
  <si>
    <t>Polo de la quairelle</t>
  </si>
  <si>
    <t>Nombre manches additionnées 7</t>
  </si>
  <si>
    <t>Kelly D de la Chiffane</t>
  </si>
  <si>
    <t>s93</t>
  </si>
  <si>
    <t>fergus</t>
  </si>
  <si>
    <t>Deterville</t>
  </si>
  <si>
    <t>Tom</t>
  </si>
  <si>
    <t>albahaca</t>
  </si>
  <si>
    <t>s25</t>
  </si>
  <si>
    <t>s21</t>
  </si>
  <si>
    <t>Prumont</t>
  </si>
  <si>
    <t>Violette</t>
  </si>
  <si>
    <t>Faro des crins Normands</t>
  </si>
  <si>
    <t>Sellier</t>
  </si>
  <si>
    <t>Bobane</t>
  </si>
  <si>
    <t>s20</t>
  </si>
  <si>
    <t>Skupien</t>
  </si>
  <si>
    <t>Happiness Evening Sundowner</t>
  </si>
  <si>
    <t>s2</t>
  </si>
  <si>
    <t>s17</t>
  </si>
  <si>
    <t>Ugo</t>
  </si>
  <si>
    <t>Valyskka (Pipette)</t>
  </si>
  <si>
    <t>s18</t>
  </si>
  <si>
    <t>Pixou de Mesiday</t>
  </si>
  <si>
    <t>Holemans</t>
  </si>
  <si>
    <t>Evangeline</t>
  </si>
  <si>
    <t>Tempete</t>
  </si>
  <si>
    <t>Gueritte</t>
  </si>
  <si>
    <t>flika</t>
  </si>
  <si>
    <t>Khabbaoui</t>
  </si>
  <si>
    <t>Jalila</t>
  </si>
  <si>
    <t>Clarisa</t>
  </si>
  <si>
    <t>Di Iuliochiacchia</t>
  </si>
  <si>
    <t>max</t>
  </si>
  <si>
    <t>Carlier</t>
  </si>
  <si>
    <t>Maxinne</t>
  </si>
  <si>
    <t>Adelheide's Serena</t>
  </si>
  <si>
    <t>Gilson</t>
  </si>
  <si>
    <t>Giuliano</t>
  </si>
  <si>
    <t>Spirit Des Marronniers</t>
  </si>
  <si>
    <t>CRASSET</t>
  </si>
  <si>
    <t>ELYNE</t>
  </si>
  <si>
    <t>Rainbow des quatre chemins</t>
  </si>
  <si>
    <t>Upsilon Des Varlets</t>
  </si>
  <si>
    <t>Alban</t>
  </si>
  <si>
    <t>s103</t>
  </si>
  <si>
    <t>Bourtembourg</t>
  </si>
  <si>
    <t>Laly</t>
  </si>
  <si>
    <t>Vanille</t>
  </si>
  <si>
    <t>s101</t>
  </si>
  <si>
    <t>Debut</t>
  </si>
  <si>
    <t>Yasmine</t>
  </si>
  <si>
    <t>Solfiane Du Gueven</t>
  </si>
  <si>
    <t>Theveneau</t>
  </si>
  <si>
    <t>Shady Oak Shaday</t>
  </si>
  <si>
    <t>Gonnet</t>
  </si>
  <si>
    <t>Maryssa</t>
  </si>
  <si>
    <t>Fleur</t>
  </si>
  <si>
    <t>Place</t>
  </si>
  <si>
    <t>Maureen</t>
  </si>
  <si>
    <t>Madonna</t>
  </si>
  <si>
    <t>Vasa de la Valette</t>
  </si>
  <si>
    <t xml:space="preserve">Rotherwood Masterpiece </t>
  </si>
  <si>
    <t>Va Tout De Linkey</t>
  </si>
  <si>
    <t>Falco</t>
  </si>
  <si>
    <t>Golden Des Marronniers</t>
  </si>
  <si>
    <t xml:space="preserve">Points finale 1ère manche </t>
  </si>
  <si>
    <t>Points finale 2ème manche</t>
  </si>
  <si>
    <t>Total finale</t>
  </si>
  <si>
    <t xml:space="preserve">Total saison </t>
  </si>
  <si>
    <t>s120</t>
  </si>
  <si>
    <t>s250</t>
  </si>
  <si>
    <t>s240</t>
  </si>
  <si>
    <t>s1</t>
  </si>
  <si>
    <t>s285</t>
  </si>
  <si>
    <t>s280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</si>
</sst>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C]General"/>
    <numFmt numFmtId="165" formatCode="[$-80C]0%"/>
    <numFmt numFmtId="166" formatCode="#,##0.00&quot; &quot;[$€-80C];[Red]&quot;-&quot;#,##0.00&quot; &quot;[$€-80C]"/>
  </numFmts>
  <fonts count="27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9C0006"/>
      <name val="Arial"/>
      <family val="2"/>
    </font>
    <font>
      <sz val="11"/>
      <color rgb="FF9C0006"/>
      <name val="Lucida Sans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1"/>
    </font>
    <font>
      <b/>
      <sz val="11"/>
      <color rgb="FF3F3F3F"/>
      <name val="Calibri"/>
      <family val="2"/>
    </font>
    <font>
      <sz val="18"/>
      <color rgb="FF44546A"/>
      <name val="Calibri Light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DAE3F3"/>
        <bgColor rgb="FFDAE3F3"/>
      </patternFill>
    </fill>
    <fill>
      <patternFill patternType="solid">
        <fgColor rgb="FFFBE5D6"/>
        <bgColor rgb="FFFBE5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EEBF7"/>
        <bgColor rgb="FFDEEBF7"/>
      </patternFill>
    </fill>
    <fill>
      <patternFill patternType="solid">
        <fgColor rgb="FFE2F0D9"/>
        <bgColor rgb="FFE2F0D9"/>
      </patternFill>
    </fill>
    <fill>
      <patternFill patternType="solid">
        <fgColor rgb="FFB4C7E7"/>
        <bgColor rgb="FFB4C7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5E0B4"/>
        <bgColor rgb="FFC5E0B4"/>
      </patternFill>
    </fill>
    <fill>
      <patternFill patternType="solid">
        <fgColor rgb="FF8FAADC"/>
        <bgColor rgb="FF8FAADC"/>
      </patternFill>
    </fill>
    <fill>
      <patternFill patternType="solid">
        <fgColor rgb="FFF4B183"/>
        <bgColor rgb="FFF4B183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DC3E6"/>
        <bgColor rgb="FF9DC3E6"/>
      </patternFill>
    </fill>
    <fill>
      <patternFill patternType="solid">
        <fgColor rgb="FFA9D18E"/>
        <bgColor rgb="FFA9D18E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999999"/>
        <bgColor rgb="FF999999"/>
      </patternFill>
    </fill>
    <fill>
      <patternFill patternType="solid">
        <fgColor rgb="FFA6A6A6"/>
        <bgColor rgb="FFA6A6A6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CC"/>
        <bgColor rgb="FFFF66CC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4472C4"/>
      </bottom>
      <diagonal/>
    </border>
    <border>
      <left/>
      <right/>
      <top/>
      <bottom style="thin">
        <color rgb="FFA1B8E1"/>
      </bottom>
      <diagonal/>
    </border>
    <border>
      <left/>
      <right/>
      <top/>
      <bottom style="thin">
        <color rgb="FF8FAADC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1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4" fillId="5" borderId="0" applyNumberFormat="0" applyBorder="0" applyProtection="0"/>
    <xf numFmtId="0" fontId="4" fillId="6" borderId="0" applyNumberFormat="0" applyBorder="0" applyProtection="0"/>
    <xf numFmtId="0" fontId="4" fillId="7" borderId="0" applyNumberFormat="0" applyBorder="0" applyProtection="0"/>
    <xf numFmtId="0" fontId="4" fillId="8" borderId="0" applyNumberFormat="0" applyBorder="0" applyProtection="0"/>
    <xf numFmtId="0" fontId="4" fillId="9" borderId="0" applyNumberFormat="0" applyBorder="0" applyProtection="0"/>
    <xf numFmtId="0" fontId="4" fillId="10" borderId="0" applyNumberFormat="0" applyBorder="0" applyProtection="0"/>
    <xf numFmtId="0" fontId="4" fillId="11" borderId="0" applyNumberFormat="0" applyBorder="0" applyProtection="0"/>
    <xf numFmtId="0" fontId="4" fillId="12" borderId="0" applyNumberFormat="0" applyBorder="0" applyProtection="0"/>
    <xf numFmtId="0" fontId="4" fillId="13" borderId="0" applyNumberFormat="0" applyBorder="0" applyProtection="0"/>
    <xf numFmtId="0" fontId="4" fillId="14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19" borderId="0" applyNumberFormat="0" applyBorder="0" applyProtection="0"/>
    <xf numFmtId="0" fontId="4" fillId="20" borderId="0" applyNumberFormat="0" applyBorder="0" applyProtection="0"/>
    <xf numFmtId="0" fontId="5" fillId="21" borderId="0" applyNumberFormat="0" applyBorder="0" applyProtection="0"/>
    <xf numFmtId="0" fontId="5" fillId="22" borderId="0" applyNumberFormat="0" applyBorder="0" applyProtection="0"/>
    <xf numFmtId="0" fontId="5" fillId="23" borderId="0" applyNumberFormat="0" applyBorder="0" applyProtection="0"/>
    <xf numFmtId="0" fontId="5" fillId="24" borderId="0" applyNumberFormat="0" applyBorder="0" applyProtection="0"/>
    <xf numFmtId="0" fontId="5" fillId="25" borderId="0" applyNumberFormat="0" applyBorder="0" applyProtection="0"/>
    <xf numFmtId="0" fontId="5" fillId="26" borderId="0" applyNumberFormat="0" applyBorder="0" applyProtection="0"/>
    <xf numFmtId="0" fontId="6" fillId="2" borderId="0" applyNumberFormat="0" applyBorder="0" applyProtection="0"/>
    <xf numFmtId="0" fontId="7" fillId="27" borderId="1" applyNumberFormat="0" applyProtection="0"/>
    <xf numFmtId="0" fontId="8" fillId="23" borderId="4" applyNumberFormat="0" applyProtection="0"/>
    <xf numFmtId="0" fontId="9" fillId="0" borderId="0" applyNumberFormat="0" applyBorder="0" applyProtection="0"/>
    <xf numFmtId="0" fontId="10" fillId="28" borderId="0" applyNumberFormat="0" applyBorder="0" applyProtection="0"/>
    <xf numFmtId="0" fontId="11" fillId="0" borderId="5" applyNumberFormat="0" applyProtection="0"/>
    <xf numFmtId="0" fontId="12" fillId="0" borderId="6" applyNumberFormat="0" applyProtection="0"/>
    <xf numFmtId="0" fontId="13" fillId="0" borderId="7" applyNumberFormat="0" applyProtection="0"/>
    <xf numFmtId="0" fontId="13" fillId="0" borderId="0" applyNumberFormat="0" applyBorder="0" applyProtection="0"/>
    <xf numFmtId="0" fontId="14" fillId="29" borderId="1" applyNumberFormat="0" applyProtection="0"/>
    <xf numFmtId="0" fontId="15" fillId="0" borderId="3" applyNumberFormat="0" applyProtection="0"/>
    <xf numFmtId="0" fontId="16" fillId="30" borderId="0" applyNumberFormat="0" applyBorder="0" applyProtection="0"/>
    <xf numFmtId="164" fontId="17" fillId="0" borderId="0" applyBorder="0" applyProtection="0"/>
    <xf numFmtId="0" fontId="18" fillId="27" borderId="2" applyNumberFormat="0" applyProtection="0"/>
    <xf numFmtId="0" fontId="19" fillId="0" borderId="0" applyNumberFormat="0" applyBorder="0" applyProtection="0"/>
    <xf numFmtId="0" fontId="20" fillId="0" borderId="8" applyNumberFormat="0" applyProtection="0"/>
    <xf numFmtId="0" fontId="21" fillId="0" borderId="0" applyNumberFormat="0" applyBorder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164" fontId="23" fillId="0" borderId="0" applyBorder="0" applyProtection="0"/>
    <xf numFmtId="164" fontId="23" fillId="0" borderId="0" applyBorder="0" applyProtection="0"/>
    <xf numFmtId="164" fontId="23" fillId="0" borderId="0" applyBorder="0" applyProtection="0"/>
    <xf numFmtId="0" fontId="23" fillId="0" borderId="0" applyNumberFormat="0" applyBorder="0" applyProtection="0"/>
    <xf numFmtId="164" fontId="23" fillId="0" borderId="0" applyBorder="0" applyProtection="0"/>
    <xf numFmtId="164" fontId="23" fillId="0" borderId="0" applyBorder="0" applyProtection="0"/>
    <xf numFmtId="165" fontId="1" fillId="0" borderId="0" applyFont="0" applyBorder="0" applyProtection="0"/>
    <xf numFmtId="165" fontId="1" fillId="0" borderId="0" applyFont="0" applyBorder="0" applyProtection="0"/>
    <xf numFmtId="0" fontId="24" fillId="0" borderId="0" applyNumberFormat="0" applyBorder="0" applyProtection="0"/>
    <xf numFmtId="166" fontId="24" fillId="0" borderId="0" applyBorder="0" applyProtection="0"/>
  </cellStyleXfs>
  <cellXfs count="27">
    <xf numFmtId="0" fontId="0" fillId="0" borderId="0" xfId="0"/>
    <xf numFmtId="0" fontId="25" fillId="31" borderId="9" xfId="0" applyFont="1" applyFill="1" applyBorder="1" applyAlignment="1">
      <alignment horizontal="center" textRotation="46"/>
    </xf>
    <xf numFmtId="164" fontId="26" fillId="32" borderId="10" xfId="110" applyFont="1" applyFill="1" applyBorder="1" applyAlignment="1">
      <alignment horizontal="center" textRotation="46"/>
    </xf>
    <xf numFmtId="164" fontId="26" fillId="32" borderId="9" xfId="110" applyFont="1" applyFill="1" applyBorder="1" applyAlignment="1">
      <alignment horizontal="center" textRotation="46"/>
    </xf>
    <xf numFmtId="164" fontId="20" fillId="33" borderId="9" xfId="110" applyFont="1" applyFill="1" applyBorder="1" applyAlignment="1">
      <alignment horizontal="center" textRotation="46"/>
    </xf>
    <xf numFmtId="164" fontId="20" fillId="34" borderId="9" xfId="110" applyFont="1" applyFill="1" applyBorder="1" applyAlignment="1">
      <alignment horizontal="center" textRotation="46"/>
    </xf>
    <xf numFmtId="164" fontId="20" fillId="35" borderId="9" xfId="110" applyFont="1" applyFill="1" applyBorder="1" applyAlignment="1">
      <alignment horizontal="center" textRotation="46"/>
    </xf>
    <xf numFmtId="0" fontId="20" fillId="0" borderId="9" xfId="0" applyFont="1" applyBorder="1" applyAlignment="1">
      <alignment textRotation="46"/>
    </xf>
    <xf numFmtId="0" fontId="20" fillId="0" borderId="0" xfId="0" applyFont="1" applyAlignment="1">
      <alignment textRotation="46"/>
    </xf>
    <xf numFmtId="0" fontId="0" fillId="0" borderId="11" xfId="0" applyBorder="1" applyAlignment="1">
      <alignment horizontal="center"/>
    </xf>
    <xf numFmtId="0" fontId="4" fillId="0" borderId="0" xfId="0" applyFont="1"/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4" xfId="0" applyFont="1" applyBorder="1" applyAlignment="1">
      <alignment textRotation="46"/>
    </xf>
    <xf numFmtId="0" fontId="20" fillId="37" borderId="13" xfId="0" applyFont="1" applyFill="1" applyBorder="1" applyAlignment="1">
      <alignment textRotation="46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9" xfId="0" applyBorder="1"/>
    <xf numFmtId="0" fontId="0" fillId="36" borderId="13" xfId="0" applyFill="1" applyBorder="1" applyAlignment="1">
      <alignment horizontal="center"/>
    </xf>
    <xf numFmtId="0" fontId="20" fillId="36" borderId="13" xfId="0" applyFont="1" applyFill="1" applyBorder="1" applyAlignment="1">
      <alignment textRotation="46"/>
    </xf>
    <xf numFmtId="0" fontId="0" fillId="35" borderId="12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</cellXfs>
  <cellStyles count="115">
    <cellStyle name="cf1" xfId="1" xr:uid="{00000000-0005-0000-0000-000000000000}"/>
    <cellStyle name="cf10" xfId="2" xr:uid="{00000000-0005-0000-0000-000001000000}"/>
    <cellStyle name="cf11" xfId="3" xr:uid="{00000000-0005-0000-0000-000002000000}"/>
    <cellStyle name="cf12" xfId="4" xr:uid="{00000000-0005-0000-0000-000003000000}"/>
    <cellStyle name="cf13" xfId="5" xr:uid="{00000000-0005-0000-0000-000004000000}"/>
    <cellStyle name="cf14" xfId="6" xr:uid="{00000000-0005-0000-0000-000005000000}"/>
    <cellStyle name="cf15" xfId="7" xr:uid="{00000000-0005-0000-0000-000006000000}"/>
    <cellStyle name="cf16" xfId="8" xr:uid="{00000000-0005-0000-0000-000007000000}"/>
    <cellStyle name="cf17" xfId="9" xr:uid="{00000000-0005-0000-0000-000008000000}"/>
    <cellStyle name="cf18" xfId="10" xr:uid="{00000000-0005-0000-0000-000009000000}"/>
    <cellStyle name="cf19" xfId="11" xr:uid="{00000000-0005-0000-0000-00000A000000}"/>
    <cellStyle name="cf2" xfId="12" xr:uid="{00000000-0005-0000-0000-00000B000000}"/>
    <cellStyle name="cf20" xfId="13" xr:uid="{00000000-0005-0000-0000-00000C000000}"/>
    <cellStyle name="cf21" xfId="14" xr:uid="{00000000-0005-0000-0000-00000D000000}"/>
    <cellStyle name="cf22" xfId="15" xr:uid="{00000000-0005-0000-0000-00000E000000}"/>
    <cellStyle name="cf23" xfId="16" xr:uid="{00000000-0005-0000-0000-00000F000000}"/>
    <cellStyle name="cf24" xfId="17" xr:uid="{00000000-0005-0000-0000-000010000000}"/>
    <cellStyle name="cf25" xfId="18" xr:uid="{00000000-0005-0000-0000-000011000000}"/>
    <cellStyle name="cf26" xfId="19" xr:uid="{00000000-0005-0000-0000-000012000000}"/>
    <cellStyle name="cf27" xfId="20" xr:uid="{00000000-0005-0000-0000-000013000000}"/>
    <cellStyle name="cf28" xfId="21" xr:uid="{00000000-0005-0000-0000-000014000000}"/>
    <cellStyle name="cf29" xfId="22" xr:uid="{00000000-0005-0000-0000-000015000000}"/>
    <cellStyle name="cf3" xfId="23" xr:uid="{00000000-0005-0000-0000-000016000000}"/>
    <cellStyle name="cf30" xfId="24" xr:uid="{00000000-0005-0000-0000-000017000000}"/>
    <cellStyle name="cf31" xfId="25" xr:uid="{00000000-0005-0000-0000-000018000000}"/>
    <cellStyle name="cf32" xfId="26" xr:uid="{00000000-0005-0000-0000-000019000000}"/>
    <cellStyle name="cf33" xfId="27" xr:uid="{00000000-0005-0000-0000-00001A000000}"/>
    <cellStyle name="cf34" xfId="28" xr:uid="{00000000-0005-0000-0000-00001B000000}"/>
    <cellStyle name="cf35" xfId="29" xr:uid="{00000000-0005-0000-0000-00001C000000}"/>
    <cellStyle name="cf36" xfId="30" xr:uid="{00000000-0005-0000-0000-00001D000000}"/>
    <cellStyle name="cf37" xfId="31" xr:uid="{00000000-0005-0000-0000-00001E000000}"/>
    <cellStyle name="cf38" xfId="32" xr:uid="{00000000-0005-0000-0000-00001F000000}"/>
    <cellStyle name="cf39" xfId="33" xr:uid="{00000000-0005-0000-0000-000020000000}"/>
    <cellStyle name="cf4" xfId="34" xr:uid="{00000000-0005-0000-0000-000021000000}"/>
    <cellStyle name="cf40" xfId="35" xr:uid="{00000000-0005-0000-0000-000022000000}"/>
    <cellStyle name="cf41" xfId="36" xr:uid="{00000000-0005-0000-0000-000023000000}"/>
    <cellStyle name="cf42" xfId="37" xr:uid="{00000000-0005-0000-0000-000024000000}"/>
    <cellStyle name="cf43" xfId="38" xr:uid="{00000000-0005-0000-0000-000025000000}"/>
    <cellStyle name="cf44" xfId="39" xr:uid="{00000000-0005-0000-0000-000026000000}"/>
    <cellStyle name="cf45" xfId="40" xr:uid="{00000000-0005-0000-0000-000027000000}"/>
    <cellStyle name="cf46" xfId="41" xr:uid="{00000000-0005-0000-0000-000028000000}"/>
    <cellStyle name="cf47" xfId="42" xr:uid="{00000000-0005-0000-0000-000029000000}"/>
    <cellStyle name="cf48" xfId="43" xr:uid="{00000000-0005-0000-0000-00002A000000}"/>
    <cellStyle name="cf49" xfId="44" xr:uid="{00000000-0005-0000-0000-00002B000000}"/>
    <cellStyle name="cf5" xfId="45" xr:uid="{00000000-0005-0000-0000-00002C000000}"/>
    <cellStyle name="cf50" xfId="46" xr:uid="{00000000-0005-0000-0000-00002D000000}"/>
    <cellStyle name="cf51" xfId="47" xr:uid="{00000000-0005-0000-0000-00002E000000}"/>
    <cellStyle name="cf52" xfId="48" xr:uid="{00000000-0005-0000-0000-00002F000000}"/>
    <cellStyle name="cf53" xfId="49" xr:uid="{00000000-0005-0000-0000-000030000000}"/>
    <cellStyle name="cf54" xfId="50" xr:uid="{00000000-0005-0000-0000-000031000000}"/>
    <cellStyle name="cf55" xfId="51" xr:uid="{00000000-0005-0000-0000-000032000000}"/>
    <cellStyle name="cf56" xfId="52" xr:uid="{00000000-0005-0000-0000-000033000000}"/>
    <cellStyle name="cf57" xfId="53" xr:uid="{00000000-0005-0000-0000-000034000000}"/>
    <cellStyle name="cf58" xfId="54" xr:uid="{00000000-0005-0000-0000-000035000000}"/>
    <cellStyle name="cf59" xfId="55" xr:uid="{00000000-0005-0000-0000-000036000000}"/>
    <cellStyle name="cf6" xfId="56" xr:uid="{00000000-0005-0000-0000-000037000000}"/>
    <cellStyle name="cf60" xfId="57" xr:uid="{00000000-0005-0000-0000-000038000000}"/>
    <cellStyle name="cf7" xfId="58" xr:uid="{00000000-0005-0000-0000-000039000000}"/>
    <cellStyle name="cf8" xfId="59" xr:uid="{00000000-0005-0000-0000-00003A000000}"/>
    <cellStyle name="cf9" xfId="60" xr:uid="{00000000-0005-0000-0000-00003B000000}"/>
    <cellStyle name="ConditionalStyle_1" xfId="61" xr:uid="{00000000-0005-0000-0000-00003C000000}"/>
    <cellStyle name="Excel Built-in 20% - Accent1" xfId="62" xr:uid="{00000000-0005-0000-0000-00003D000000}"/>
    <cellStyle name="Excel Built-in 20% - Accent2" xfId="63" xr:uid="{00000000-0005-0000-0000-00003E000000}"/>
    <cellStyle name="Excel Built-in 20% - Accent3" xfId="64" xr:uid="{00000000-0005-0000-0000-00003F000000}"/>
    <cellStyle name="Excel Built-in 20% - Accent4" xfId="65" xr:uid="{00000000-0005-0000-0000-000040000000}"/>
    <cellStyle name="Excel Built-in 20% - Accent5" xfId="66" xr:uid="{00000000-0005-0000-0000-000041000000}"/>
    <cellStyle name="Excel Built-in 20% - Accent6" xfId="67" xr:uid="{00000000-0005-0000-0000-000042000000}"/>
    <cellStyle name="Excel Built-in 40% - Accent1" xfId="68" xr:uid="{00000000-0005-0000-0000-000043000000}"/>
    <cellStyle name="Excel Built-in 40% - Accent2" xfId="69" xr:uid="{00000000-0005-0000-0000-000044000000}"/>
    <cellStyle name="Excel Built-in 40% - Accent3" xfId="70" xr:uid="{00000000-0005-0000-0000-000045000000}"/>
    <cellStyle name="Excel Built-in 40% - Accent4" xfId="71" xr:uid="{00000000-0005-0000-0000-000046000000}"/>
    <cellStyle name="Excel Built-in 40% - Accent5" xfId="72" xr:uid="{00000000-0005-0000-0000-000047000000}"/>
    <cellStyle name="Excel Built-in 40% - Accent6" xfId="73" xr:uid="{00000000-0005-0000-0000-000048000000}"/>
    <cellStyle name="Excel Built-in 60% - Accent1" xfId="74" xr:uid="{00000000-0005-0000-0000-000049000000}"/>
    <cellStyle name="Excel Built-in 60% - Accent2" xfId="75" xr:uid="{00000000-0005-0000-0000-00004A000000}"/>
    <cellStyle name="Excel Built-in 60% - Accent3" xfId="76" xr:uid="{00000000-0005-0000-0000-00004B000000}"/>
    <cellStyle name="Excel Built-in 60% - Accent4" xfId="77" xr:uid="{00000000-0005-0000-0000-00004C000000}"/>
    <cellStyle name="Excel Built-in 60% - Accent5" xfId="78" xr:uid="{00000000-0005-0000-0000-00004D000000}"/>
    <cellStyle name="Excel Built-in 60% - Accent6" xfId="79" xr:uid="{00000000-0005-0000-0000-00004E000000}"/>
    <cellStyle name="Excel Built-in Accent1" xfId="80" xr:uid="{00000000-0005-0000-0000-00004F000000}"/>
    <cellStyle name="Excel Built-in Accent2" xfId="81" xr:uid="{00000000-0005-0000-0000-000050000000}"/>
    <cellStyle name="Excel Built-in Accent3" xfId="82" xr:uid="{00000000-0005-0000-0000-000051000000}"/>
    <cellStyle name="Excel Built-in Accent4" xfId="83" xr:uid="{00000000-0005-0000-0000-000052000000}"/>
    <cellStyle name="Excel Built-in Accent5" xfId="84" xr:uid="{00000000-0005-0000-0000-000053000000}"/>
    <cellStyle name="Excel Built-in Accent6" xfId="85" xr:uid="{00000000-0005-0000-0000-000054000000}"/>
    <cellStyle name="Excel Built-in Bad" xfId="86" xr:uid="{00000000-0005-0000-0000-000055000000}"/>
    <cellStyle name="Excel Built-in Calculation" xfId="87" xr:uid="{00000000-0005-0000-0000-000056000000}"/>
    <cellStyle name="Excel Built-in Check Cell" xfId="88" xr:uid="{00000000-0005-0000-0000-000057000000}"/>
    <cellStyle name="Excel Built-in Explanatory Text" xfId="89" xr:uid="{00000000-0005-0000-0000-000058000000}"/>
    <cellStyle name="Excel Built-in Good" xfId="90" xr:uid="{00000000-0005-0000-0000-000059000000}"/>
    <cellStyle name="Excel Built-in Heading 1" xfId="91" xr:uid="{00000000-0005-0000-0000-00005A000000}"/>
    <cellStyle name="Excel Built-in Heading 2" xfId="92" xr:uid="{00000000-0005-0000-0000-00005B000000}"/>
    <cellStyle name="Excel Built-in Heading 3" xfId="93" xr:uid="{00000000-0005-0000-0000-00005C000000}"/>
    <cellStyle name="Excel Built-in Heading 4" xfId="94" xr:uid="{00000000-0005-0000-0000-00005D000000}"/>
    <cellStyle name="Excel Built-in Input" xfId="95" xr:uid="{00000000-0005-0000-0000-00005E000000}"/>
    <cellStyle name="Excel Built-in Linked Cell" xfId="96" xr:uid="{00000000-0005-0000-0000-00005F000000}"/>
    <cellStyle name="Excel Built-in Neutral" xfId="97" xr:uid="{00000000-0005-0000-0000-000060000000}"/>
    <cellStyle name="Excel Built-in Normal" xfId="98" xr:uid="{00000000-0005-0000-0000-000061000000}"/>
    <cellStyle name="Excel Built-in Output" xfId="99" xr:uid="{00000000-0005-0000-0000-000062000000}"/>
    <cellStyle name="Excel Built-in Title" xfId="100" xr:uid="{00000000-0005-0000-0000-000063000000}"/>
    <cellStyle name="Excel Built-in Total" xfId="101" xr:uid="{00000000-0005-0000-0000-000064000000}"/>
    <cellStyle name="Excel Built-in Warning Text" xfId="102" xr:uid="{00000000-0005-0000-0000-000065000000}"/>
    <cellStyle name="Heading" xfId="103" xr:uid="{00000000-0005-0000-0000-000066000000}"/>
    <cellStyle name="Heading1" xfId="104" xr:uid="{00000000-0005-0000-0000-000067000000}"/>
    <cellStyle name="Normal" xfId="0" builtinId="0" customBuiltin="1"/>
    <cellStyle name="Normal 2" xfId="105" xr:uid="{00000000-0005-0000-0000-000069000000}"/>
    <cellStyle name="Normal 3" xfId="106" xr:uid="{00000000-0005-0000-0000-00006A000000}"/>
    <cellStyle name="Normal 4" xfId="107" xr:uid="{00000000-0005-0000-0000-00006B000000}"/>
    <cellStyle name="Normal 5" xfId="108" xr:uid="{00000000-0005-0000-0000-00006C000000}"/>
    <cellStyle name="Normal 8" xfId="109" xr:uid="{00000000-0005-0000-0000-00006D000000}"/>
    <cellStyle name="Normal_Feuil1" xfId="110" xr:uid="{00000000-0005-0000-0000-00006E000000}"/>
    <cellStyle name="Pourcentage 2" xfId="111" xr:uid="{00000000-0005-0000-0000-00006F000000}"/>
    <cellStyle name="Pourcentage 3" xfId="112" xr:uid="{00000000-0005-0000-0000-000070000000}"/>
    <cellStyle name="Result" xfId="113" xr:uid="{00000000-0005-0000-0000-000071000000}"/>
    <cellStyle name="Result2" xfId="114" xr:uid="{00000000-0005-0000-0000-000072000000}"/>
  </cellStyles>
  <dxfs count="42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11"/>
  <sheetViews>
    <sheetView workbookViewId="0">
      <selection activeCell="Z6" sqref="Z6"/>
    </sheetView>
  </sheetViews>
  <sheetFormatPr baseColWidth="10" defaultColWidth="11.25" defaultRowHeight="15"/>
  <cols>
    <col min="1" max="1" width="4.125" style="10" customWidth="1"/>
    <col min="2" max="2" width="14" style="10" customWidth="1"/>
    <col min="3" max="3" width="10.75" style="10" customWidth="1"/>
    <col min="4" max="4" width="25.375" style="10" customWidth="1"/>
    <col min="5" max="18" width="4.875" style="10" hidden="1" customWidth="1"/>
    <col min="19" max="20" width="4.875" style="10" customWidth="1"/>
    <col min="21" max="24" width="6.25" style="10" customWidth="1"/>
    <col min="25" max="1022" width="10.625" style="10" customWidth="1"/>
    <col min="1023" max="1025" width="10.625" customWidth="1"/>
    <col min="1026" max="1026" width="11.25" customWidth="1"/>
  </cols>
  <sheetData>
    <row r="1" spans="1:1027" ht="12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6" t="s">
        <v>18</v>
      </c>
      <c r="T1" s="7" t="s">
        <v>19</v>
      </c>
      <c r="U1" s="15" t="s">
        <v>255</v>
      </c>
      <c r="V1" s="15" t="s">
        <v>256</v>
      </c>
      <c r="W1" s="15" t="s">
        <v>257</v>
      </c>
      <c r="X1" s="23" t="s">
        <v>258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</row>
    <row r="2" spans="1:1027">
      <c r="A2" s="9">
        <v>1</v>
      </c>
      <c r="B2" s="19" t="s">
        <v>20</v>
      </c>
      <c r="C2" s="19" t="s">
        <v>21</v>
      </c>
      <c r="D2" s="19" t="s">
        <v>22</v>
      </c>
      <c r="E2" s="9">
        <v>110</v>
      </c>
      <c r="F2" s="9">
        <v>106</v>
      </c>
      <c r="G2" s="9" t="s">
        <v>23</v>
      </c>
      <c r="H2" s="9">
        <v>105</v>
      </c>
      <c r="I2" s="9" t="s">
        <v>24</v>
      </c>
      <c r="J2" s="9"/>
      <c r="K2" s="9">
        <v>105</v>
      </c>
      <c r="L2" s="9">
        <v>105</v>
      </c>
      <c r="M2" s="9" t="s">
        <v>25</v>
      </c>
      <c r="N2" s="9"/>
      <c r="O2" s="9">
        <v>109</v>
      </c>
      <c r="P2" s="9">
        <v>103</v>
      </c>
      <c r="Q2" s="9">
        <v>93</v>
      </c>
      <c r="R2" s="9" t="s">
        <v>26</v>
      </c>
      <c r="S2" s="9">
        <f t="shared" ref="S2:S11" si="0">SUM(E2:R2)</f>
        <v>836</v>
      </c>
      <c r="T2" s="9">
        <f t="shared" ref="T2:T11" si="1">COUNT(E2:R2)</f>
        <v>8</v>
      </c>
      <c r="U2" s="16">
        <v>99</v>
      </c>
      <c r="V2" s="16">
        <v>105</v>
      </c>
      <c r="W2" s="16">
        <f t="shared" ref="W2:W11" si="2">U2+V2</f>
        <v>204</v>
      </c>
      <c r="X2" s="22">
        <f t="shared" ref="X2:X11" si="3">S2+W2</f>
        <v>1040</v>
      </c>
    </row>
    <row r="3" spans="1:1027">
      <c r="A3" s="9">
        <v>2</v>
      </c>
      <c r="B3" s="19" t="s">
        <v>27</v>
      </c>
      <c r="C3" s="19" t="s">
        <v>28</v>
      </c>
      <c r="D3" s="20" t="s">
        <v>29</v>
      </c>
      <c r="E3" s="9" t="s">
        <v>24</v>
      </c>
      <c r="F3" s="9">
        <v>98</v>
      </c>
      <c r="G3" s="9">
        <v>102</v>
      </c>
      <c r="H3" s="9">
        <v>98</v>
      </c>
      <c r="I3" s="9" t="s">
        <v>30</v>
      </c>
      <c r="J3" s="9" t="s">
        <v>31</v>
      </c>
      <c r="K3" s="9">
        <v>102</v>
      </c>
      <c r="L3" s="9">
        <v>106</v>
      </c>
      <c r="M3" s="9">
        <v>102</v>
      </c>
      <c r="N3" s="9" t="s">
        <v>32</v>
      </c>
      <c r="O3" s="9">
        <v>107</v>
      </c>
      <c r="P3" s="9">
        <v>97</v>
      </c>
      <c r="Q3" s="9" t="s">
        <v>30</v>
      </c>
      <c r="R3" s="9" t="s">
        <v>33</v>
      </c>
      <c r="S3" s="18">
        <f t="shared" si="0"/>
        <v>812</v>
      </c>
      <c r="T3" s="9">
        <f t="shared" si="1"/>
        <v>8</v>
      </c>
      <c r="U3" s="16">
        <v>103</v>
      </c>
      <c r="V3" s="16">
        <v>94</v>
      </c>
      <c r="W3" s="16">
        <f t="shared" si="2"/>
        <v>197</v>
      </c>
      <c r="X3" s="22">
        <f t="shared" si="3"/>
        <v>1009</v>
      </c>
    </row>
    <row r="4" spans="1:1027">
      <c r="A4" s="9">
        <v>3</v>
      </c>
      <c r="B4" s="20" t="s">
        <v>34</v>
      </c>
      <c r="C4" s="20" t="s">
        <v>35</v>
      </c>
      <c r="D4" s="20" t="s">
        <v>36</v>
      </c>
      <c r="E4" s="9"/>
      <c r="F4" s="9">
        <v>101</v>
      </c>
      <c r="G4" s="9" t="s">
        <v>37</v>
      </c>
      <c r="H4" s="9">
        <v>106</v>
      </c>
      <c r="I4" s="9"/>
      <c r="J4" s="9"/>
      <c r="K4" s="9" t="s">
        <v>33</v>
      </c>
      <c r="L4" s="9" t="s">
        <v>33</v>
      </c>
      <c r="M4" s="9">
        <v>97</v>
      </c>
      <c r="N4" s="9">
        <v>94</v>
      </c>
      <c r="O4" s="9">
        <v>104</v>
      </c>
      <c r="P4" s="9">
        <v>90</v>
      </c>
      <c r="Q4" s="9">
        <v>92</v>
      </c>
      <c r="R4" s="9">
        <v>101</v>
      </c>
      <c r="S4" s="18">
        <f t="shared" si="0"/>
        <v>785</v>
      </c>
      <c r="T4" s="9">
        <f t="shared" si="1"/>
        <v>8</v>
      </c>
      <c r="U4" s="16">
        <v>97</v>
      </c>
      <c r="V4" s="16">
        <v>99</v>
      </c>
      <c r="W4" s="16">
        <f t="shared" si="2"/>
        <v>196</v>
      </c>
      <c r="X4" s="22">
        <f t="shared" si="3"/>
        <v>981</v>
      </c>
    </row>
    <row r="5" spans="1:1027">
      <c r="A5" s="9">
        <v>4</v>
      </c>
      <c r="B5" s="19" t="s">
        <v>43</v>
      </c>
      <c r="C5" s="19" t="s">
        <v>44</v>
      </c>
      <c r="D5" s="19" t="s">
        <v>45</v>
      </c>
      <c r="E5" s="9"/>
      <c r="F5" s="9"/>
      <c r="G5" s="9">
        <v>112</v>
      </c>
      <c r="H5" s="9" t="s">
        <v>46</v>
      </c>
      <c r="I5" s="9" t="s">
        <v>47</v>
      </c>
      <c r="J5" s="9"/>
      <c r="K5" s="9"/>
      <c r="L5" s="9">
        <v>80</v>
      </c>
      <c r="M5" s="9">
        <v>103</v>
      </c>
      <c r="N5" s="9">
        <v>107</v>
      </c>
      <c r="O5" s="9">
        <v>81</v>
      </c>
      <c r="P5" s="9">
        <v>94</v>
      </c>
      <c r="Q5" s="9">
        <v>108</v>
      </c>
      <c r="R5" s="9">
        <v>82</v>
      </c>
      <c r="S5" s="18">
        <f t="shared" si="0"/>
        <v>767</v>
      </c>
      <c r="T5" s="9">
        <f t="shared" si="1"/>
        <v>8</v>
      </c>
      <c r="U5" s="16">
        <v>105</v>
      </c>
      <c r="V5" s="16">
        <v>103</v>
      </c>
      <c r="W5" s="16">
        <f t="shared" si="2"/>
        <v>208</v>
      </c>
      <c r="X5" s="22">
        <f t="shared" si="3"/>
        <v>975</v>
      </c>
    </row>
    <row r="6" spans="1:1027">
      <c r="A6" s="9">
        <v>5</v>
      </c>
      <c r="B6" s="20" t="s">
        <v>39</v>
      </c>
      <c r="C6" s="20" t="s">
        <v>40</v>
      </c>
      <c r="D6" s="20" t="s">
        <v>41</v>
      </c>
      <c r="E6" s="9"/>
      <c r="F6" s="9">
        <v>97</v>
      </c>
      <c r="G6" s="9">
        <v>95</v>
      </c>
      <c r="H6" s="9" t="s">
        <v>30</v>
      </c>
      <c r="I6" s="9" t="s">
        <v>42</v>
      </c>
      <c r="J6" s="9"/>
      <c r="K6" s="9"/>
      <c r="L6" s="9">
        <v>104</v>
      </c>
      <c r="M6" s="9">
        <v>106</v>
      </c>
      <c r="N6" s="9"/>
      <c r="O6" s="9">
        <v>99</v>
      </c>
      <c r="P6" s="9">
        <v>84</v>
      </c>
      <c r="Q6" s="9">
        <v>91</v>
      </c>
      <c r="R6" s="9">
        <v>102</v>
      </c>
      <c r="S6" s="18">
        <f t="shared" si="0"/>
        <v>778</v>
      </c>
      <c r="T6" s="9">
        <f t="shared" si="1"/>
        <v>8</v>
      </c>
      <c r="U6" s="16">
        <v>101</v>
      </c>
      <c r="V6" s="16">
        <v>95</v>
      </c>
      <c r="W6" s="16">
        <f t="shared" si="2"/>
        <v>196</v>
      </c>
      <c r="X6" s="22">
        <f t="shared" si="3"/>
        <v>974</v>
      </c>
    </row>
    <row r="7" spans="1:1027">
      <c r="A7" s="9">
        <v>6</v>
      </c>
      <c r="B7" s="20" t="s">
        <v>48</v>
      </c>
      <c r="C7" s="20" t="s">
        <v>44</v>
      </c>
      <c r="D7" s="19" t="s">
        <v>49</v>
      </c>
      <c r="E7" s="9" t="s">
        <v>23</v>
      </c>
      <c r="F7" s="9">
        <v>80</v>
      </c>
      <c r="G7" s="9" t="s">
        <v>23</v>
      </c>
      <c r="H7" s="9" t="s">
        <v>23</v>
      </c>
      <c r="I7" s="9">
        <v>95</v>
      </c>
      <c r="J7" s="9"/>
      <c r="K7" s="9"/>
      <c r="L7" s="9">
        <v>86</v>
      </c>
      <c r="M7" s="9">
        <v>110</v>
      </c>
      <c r="N7" s="9"/>
      <c r="O7" s="9">
        <v>111</v>
      </c>
      <c r="P7" s="9">
        <v>105</v>
      </c>
      <c r="Q7" s="9">
        <v>85</v>
      </c>
      <c r="R7" s="9">
        <v>94</v>
      </c>
      <c r="S7" s="18">
        <f t="shared" si="0"/>
        <v>766</v>
      </c>
      <c r="T7" s="9">
        <f t="shared" si="1"/>
        <v>8</v>
      </c>
      <c r="U7" s="16">
        <v>93</v>
      </c>
      <c r="V7" s="16">
        <v>102</v>
      </c>
      <c r="W7" s="16">
        <f t="shared" si="2"/>
        <v>195</v>
      </c>
      <c r="X7" s="22">
        <f t="shared" si="3"/>
        <v>961</v>
      </c>
    </row>
    <row r="8" spans="1:1027">
      <c r="A8" s="9">
        <v>7</v>
      </c>
      <c r="B8" s="20" t="s">
        <v>50</v>
      </c>
      <c r="C8" s="20" t="s">
        <v>51</v>
      </c>
      <c r="D8" s="20" t="s">
        <v>52</v>
      </c>
      <c r="E8" s="9"/>
      <c r="F8" s="9"/>
      <c r="G8" s="9">
        <v>93</v>
      </c>
      <c r="H8" s="9" t="s">
        <v>53</v>
      </c>
      <c r="I8" s="9" t="s">
        <v>54</v>
      </c>
      <c r="J8" s="9">
        <v>93</v>
      </c>
      <c r="K8" s="9"/>
      <c r="L8" s="9">
        <v>85</v>
      </c>
      <c r="M8" s="9">
        <v>82</v>
      </c>
      <c r="N8" s="9">
        <v>104</v>
      </c>
      <c r="O8" s="9">
        <v>102</v>
      </c>
      <c r="P8" s="9">
        <v>89</v>
      </c>
      <c r="Q8" s="9">
        <v>107</v>
      </c>
      <c r="R8" s="9"/>
      <c r="S8" s="18">
        <f t="shared" si="0"/>
        <v>755</v>
      </c>
      <c r="T8" s="9">
        <f t="shared" si="1"/>
        <v>8</v>
      </c>
      <c r="U8" s="16">
        <v>94</v>
      </c>
      <c r="V8" s="16">
        <v>93</v>
      </c>
      <c r="W8" s="16">
        <f t="shared" si="2"/>
        <v>187</v>
      </c>
      <c r="X8" s="22">
        <f t="shared" si="3"/>
        <v>942</v>
      </c>
    </row>
    <row r="9" spans="1:1027">
      <c r="A9" s="9">
        <v>8</v>
      </c>
      <c r="B9" s="19" t="s">
        <v>55</v>
      </c>
      <c r="C9" s="19" t="s">
        <v>56</v>
      </c>
      <c r="D9" s="19" t="s">
        <v>57</v>
      </c>
      <c r="E9" s="9">
        <v>105</v>
      </c>
      <c r="F9" s="9">
        <v>95</v>
      </c>
      <c r="G9" s="9">
        <v>94</v>
      </c>
      <c r="H9" s="9">
        <v>82</v>
      </c>
      <c r="I9" s="9"/>
      <c r="J9" s="9"/>
      <c r="K9" s="9"/>
      <c r="L9" s="9"/>
      <c r="M9" s="9"/>
      <c r="N9" s="9">
        <v>88</v>
      </c>
      <c r="O9" s="9">
        <v>98</v>
      </c>
      <c r="P9" s="9" t="s">
        <v>23</v>
      </c>
      <c r="Q9" s="9">
        <v>101</v>
      </c>
      <c r="R9" s="9">
        <v>83</v>
      </c>
      <c r="S9" s="18">
        <f t="shared" si="0"/>
        <v>746</v>
      </c>
      <c r="T9" s="9">
        <f t="shared" si="1"/>
        <v>8</v>
      </c>
      <c r="U9" s="16">
        <v>92</v>
      </c>
      <c r="V9" s="16">
        <v>98</v>
      </c>
      <c r="W9" s="16">
        <f t="shared" si="2"/>
        <v>190</v>
      </c>
      <c r="X9" s="22">
        <f t="shared" si="3"/>
        <v>936</v>
      </c>
    </row>
    <row r="10" spans="1:1027">
      <c r="A10" s="9">
        <v>9</v>
      </c>
      <c r="B10" s="20" t="s">
        <v>58</v>
      </c>
      <c r="C10" s="20" t="s">
        <v>59</v>
      </c>
      <c r="D10" s="20" t="s">
        <v>60</v>
      </c>
      <c r="E10" s="9">
        <v>89</v>
      </c>
      <c r="F10" s="9" t="s">
        <v>24</v>
      </c>
      <c r="G10" s="9" t="s">
        <v>30</v>
      </c>
      <c r="H10" s="9" t="s">
        <v>42</v>
      </c>
      <c r="I10" s="9">
        <v>88</v>
      </c>
      <c r="J10" s="9"/>
      <c r="K10" s="9"/>
      <c r="L10" s="9">
        <v>90</v>
      </c>
      <c r="M10" s="9">
        <v>95</v>
      </c>
      <c r="N10" s="9">
        <v>102</v>
      </c>
      <c r="O10" s="9" t="s">
        <v>61</v>
      </c>
      <c r="P10" s="9">
        <v>85</v>
      </c>
      <c r="Q10" s="9">
        <v>94</v>
      </c>
      <c r="R10" s="9">
        <v>97</v>
      </c>
      <c r="S10" s="18">
        <f t="shared" si="0"/>
        <v>740</v>
      </c>
      <c r="T10" s="9">
        <f t="shared" si="1"/>
        <v>8</v>
      </c>
      <c r="U10" s="16">
        <v>95</v>
      </c>
      <c r="V10" s="16">
        <v>97</v>
      </c>
      <c r="W10" s="16">
        <f t="shared" si="2"/>
        <v>192</v>
      </c>
      <c r="X10" s="22">
        <f t="shared" si="3"/>
        <v>932</v>
      </c>
    </row>
    <row r="11" spans="1:1027">
      <c r="A11" s="9">
        <v>10</v>
      </c>
      <c r="B11" s="19" t="s">
        <v>62</v>
      </c>
      <c r="C11" s="19" t="s">
        <v>63</v>
      </c>
      <c r="D11" s="19" t="s">
        <v>64</v>
      </c>
      <c r="E11" s="9"/>
      <c r="F11" s="9">
        <v>81</v>
      </c>
      <c r="G11" s="9">
        <v>85</v>
      </c>
      <c r="H11" s="9">
        <v>83</v>
      </c>
      <c r="I11" s="9" t="s">
        <v>23</v>
      </c>
      <c r="J11" s="9"/>
      <c r="K11" s="9"/>
      <c r="L11" s="9"/>
      <c r="M11" s="9">
        <v>96</v>
      </c>
      <c r="N11" s="9"/>
      <c r="O11" s="9">
        <v>89</v>
      </c>
      <c r="P11" s="9">
        <v>101</v>
      </c>
      <c r="Q11" s="9">
        <v>5</v>
      </c>
      <c r="R11" s="9">
        <v>105</v>
      </c>
      <c r="S11" s="18">
        <f t="shared" si="0"/>
        <v>645</v>
      </c>
      <c r="T11" s="9">
        <f t="shared" si="1"/>
        <v>8</v>
      </c>
      <c r="U11" s="16">
        <v>102</v>
      </c>
      <c r="V11" s="16">
        <v>96</v>
      </c>
      <c r="W11" s="16">
        <f t="shared" si="2"/>
        <v>198</v>
      </c>
      <c r="X11" s="22">
        <f t="shared" si="3"/>
        <v>843</v>
      </c>
    </row>
  </sheetData>
  <sortState xmlns:xlrd2="http://schemas.microsoft.com/office/spreadsheetml/2017/richdata2" ref="A2:T11">
    <sortCondition descending="1" ref="S2:S11"/>
  </sortState>
  <conditionalFormatting sqref="E2:R11">
    <cfRule type="expression" dxfId="41" priority="1" stopIfTrue="1">
      <formula>NOT(ISERROR(SEARCH("s",E2)))</formula>
    </cfRule>
  </conditionalFormatting>
  <conditionalFormatting sqref="T1">
    <cfRule type="cellIs" dxfId="40" priority="7" stopIfTrue="1" operator="greaterThan">
      <formula>10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47E2-65A1-4899-80EA-CDBF562ACA29}">
  <dimension ref="A1:S2"/>
  <sheetViews>
    <sheetView workbookViewId="0">
      <selection activeCell="O13" sqref="O13"/>
    </sheetView>
  </sheetViews>
  <sheetFormatPr baseColWidth="10" defaultRowHeight="15"/>
  <cols>
    <col min="1" max="1" width="4.125" style="10" customWidth="1"/>
    <col min="2" max="3" width="15.375" style="10" customWidth="1"/>
    <col min="4" max="7" width="4.625" style="10" customWidth="1"/>
    <col min="8" max="8" width="5.25" style="10" customWidth="1"/>
    <col min="9" max="9" width="4.625" style="10" customWidth="1"/>
    <col min="10" max="17" width="4.875" style="10" customWidth="1"/>
    <col min="18" max="19" width="6.75" style="10" customWidth="1"/>
  </cols>
  <sheetData>
    <row r="1" spans="1:19" ht="123">
      <c r="A1" s="1" t="s">
        <v>0</v>
      </c>
      <c r="B1" s="2" t="s">
        <v>1</v>
      </c>
      <c r="C1" s="3" t="s">
        <v>2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6" t="s">
        <v>18</v>
      </c>
      <c r="S1" s="7" t="s">
        <v>19</v>
      </c>
    </row>
    <row r="2" spans="1:19" ht="14.25">
      <c r="A2" s="9">
        <v>1</v>
      </c>
      <c r="B2" s="19" t="s">
        <v>159</v>
      </c>
      <c r="C2" s="19" t="s">
        <v>65</v>
      </c>
      <c r="D2" s="9"/>
      <c r="E2" s="9"/>
      <c r="F2" s="9">
        <v>185</v>
      </c>
      <c r="G2" s="9">
        <v>225</v>
      </c>
      <c r="H2" s="9">
        <v>155</v>
      </c>
      <c r="I2" s="9">
        <v>240</v>
      </c>
      <c r="J2" s="9"/>
      <c r="K2" s="9">
        <v>180</v>
      </c>
      <c r="L2" s="9">
        <v>220</v>
      </c>
      <c r="M2" s="9"/>
      <c r="N2" s="9"/>
      <c r="O2" s="9">
        <v>215</v>
      </c>
      <c r="P2" s="9">
        <v>195</v>
      </c>
      <c r="Q2" s="9" t="s">
        <v>259</v>
      </c>
      <c r="R2" s="24">
        <f t="shared" ref="R2" si="0">SUM(D2:Q2)</f>
        <v>1615</v>
      </c>
      <c r="S2" s="25">
        <f t="shared" ref="S2" si="1">COUNT(D2:Q2)</f>
        <v>8</v>
      </c>
    </row>
  </sheetData>
  <conditionalFormatting sqref="D2:Q2">
    <cfRule type="expression" dxfId="19" priority="2" stopIfTrue="1">
      <formula>NOT(ISERROR(SEARCH("s",D2)))</formula>
    </cfRule>
  </conditionalFormatting>
  <conditionalFormatting sqref="S1">
    <cfRule type="cellIs" dxfId="18" priority="1" stopIfTrue="1" operator="greaterThan">
      <formula>10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5EA27-20BE-417C-ABBA-B2616407E6CE}">
  <dimension ref="A1:S3"/>
  <sheetViews>
    <sheetView workbookViewId="0">
      <selection activeCell="I14" sqref="I14"/>
    </sheetView>
  </sheetViews>
  <sheetFormatPr baseColWidth="10" defaultRowHeight="14.25"/>
  <cols>
    <col min="1" max="1" width="7.25" customWidth="1"/>
    <col min="4" max="21" width="6.125" customWidth="1"/>
  </cols>
  <sheetData>
    <row r="1" spans="1:19" ht="123">
      <c r="A1" s="1" t="s">
        <v>0</v>
      </c>
      <c r="B1" s="2" t="s">
        <v>1</v>
      </c>
      <c r="C1" s="3" t="s">
        <v>2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6" t="s">
        <v>18</v>
      </c>
      <c r="S1" s="7" t="s">
        <v>19</v>
      </c>
    </row>
    <row r="2" spans="1:19">
      <c r="A2" s="9">
        <v>1</v>
      </c>
      <c r="B2" s="19" t="s">
        <v>179</v>
      </c>
      <c r="C2" s="19" t="s">
        <v>67</v>
      </c>
      <c r="D2" s="9">
        <v>265</v>
      </c>
      <c r="E2" s="9" t="s">
        <v>260</v>
      </c>
      <c r="F2" s="9">
        <v>285</v>
      </c>
      <c r="G2" s="9">
        <v>275</v>
      </c>
      <c r="H2" s="9" t="s">
        <v>261</v>
      </c>
      <c r="I2" s="9"/>
      <c r="J2" s="9">
        <v>275</v>
      </c>
      <c r="K2" s="9" t="s">
        <v>260</v>
      </c>
      <c r="L2" s="9"/>
      <c r="M2" s="9">
        <v>485</v>
      </c>
      <c r="N2" s="9">
        <v>485</v>
      </c>
      <c r="O2" s="9">
        <v>270</v>
      </c>
      <c r="P2" s="9">
        <v>255</v>
      </c>
      <c r="Q2" s="9" t="s">
        <v>262</v>
      </c>
      <c r="R2" s="24">
        <f t="shared" ref="R2:R3" si="0">SUM(D2:Q2)</f>
        <v>2595</v>
      </c>
      <c r="S2" s="25">
        <f t="shared" ref="S2:S3" si="1">COUNT(D2:Q2)</f>
        <v>8</v>
      </c>
    </row>
    <row r="3" spans="1:19">
      <c r="A3" s="9">
        <v>2</v>
      </c>
      <c r="B3" s="19" t="s">
        <v>129</v>
      </c>
      <c r="C3" s="19" t="s">
        <v>161</v>
      </c>
      <c r="D3" s="9">
        <v>255</v>
      </c>
      <c r="E3" s="9">
        <v>470</v>
      </c>
      <c r="F3" s="9">
        <v>230</v>
      </c>
      <c r="G3" s="9" t="s">
        <v>262</v>
      </c>
      <c r="H3" s="9" t="s">
        <v>262</v>
      </c>
      <c r="I3" s="9"/>
      <c r="J3" s="9">
        <v>255</v>
      </c>
      <c r="K3" s="9">
        <v>1</v>
      </c>
      <c r="L3" s="9"/>
      <c r="M3" s="9">
        <v>245</v>
      </c>
      <c r="N3" s="9"/>
      <c r="O3" s="9"/>
      <c r="P3" s="9">
        <v>285</v>
      </c>
      <c r="Q3" s="9">
        <v>1</v>
      </c>
      <c r="R3" s="24">
        <f t="shared" si="0"/>
        <v>1742</v>
      </c>
      <c r="S3" s="25">
        <f t="shared" si="1"/>
        <v>8</v>
      </c>
    </row>
  </sheetData>
  <conditionalFormatting sqref="D2:Q3">
    <cfRule type="expression" dxfId="5" priority="2" stopIfTrue="1">
      <formula>NOT(ISERROR(SEARCH("s",D2)))</formula>
    </cfRule>
  </conditionalFormatting>
  <conditionalFormatting sqref="S1">
    <cfRule type="cellIs" dxfId="4" priority="1" stopIfTrue="1" operator="greaterThan">
      <formula>10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0EC2D-1CAE-44E9-AB1C-400453C67B12}">
  <dimension ref="A1:Q2"/>
  <sheetViews>
    <sheetView tabSelected="1" workbookViewId="0">
      <selection activeCell="K15" sqref="K15"/>
    </sheetView>
  </sheetViews>
  <sheetFormatPr baseColWidth="10" defaultRowHeight="14.25"/>
  <cols>
    <col min="1" max="1" width="4.625" customWidth="1"/>
    <col min="2" max="2" width="10.75" customWidth="1"/>
    <col min="3" max="3" width="15.25" customWidth="1"/>
    <col min="4" max="15" width="5.5" customWidth="1"/>
    <col min="16" max="16" width="6.875" customWidth="1"/>
    <col min="17" max="17" width="5.25" customWidth="1"/>
  </cols>
  <sheetData>
    <row r="1" spans="1:17" ht="123">
      <c r="A1" s="1" t="s">
        <v>0</v>
      </c>
      <c r="B1" s="2" t="s">
        <v>1</v>
      </c>
      <c r="C1" s="3" t="s">
        <v>2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14</v>
      </c>
      <c r="N1" s="5" t="s">
        <v>15</v>
      </c>
      <c r="O1" s="5" t="s">
        <v>16</v>
      </c>
      <c r="P1" s="6" t="s">
        <v>18</v>
      </c>
      <c r="Q1" s="7" t="s">
        <v>190</v>
      </c>
    </row>
    <row r="2" spans="1:17">
      <c r="A2" s="9">
        <v>1</v>
      </c>
      <c r="B2" s="19" t="s">
        <v>170</v>
      </c>
      <c r="C2" s="19" t="s">
        <v>188</v>
      </c>
      <c r="D2" s="9">
        <v>495</v>
      </c>
      <c r="E2" s="9">
        <v>500</v>
      </c>
      <c r="F2" s="9">
        <v>300</v>
      </c>
      <c r="G2" s="9">
        <v>290</v>
      </c>
      <c r="H2" s="9" t="s">
        <v>263</v>
      </c>
      <c r="I2" s="9">
        <v>290</v>
      </c>
      <c r="J2" s="9"/>
      <c r="K2" s="9"/>
      <c r="L2" s="9">
        <v>490</v>
      </c>
      <c r="M2" s="9">
        <v>485</v>
      </c>
      <c r="N2" s="9"/>
      <c r="O2" s="9" t="s">
        <v>264</v>
      </c>
      <c r="P2" s="26">
        <f t="shared" ref="P2" si="0">SUM(D2:O2)</f>
        <v>2850</v>
      </c>
      <c r="Q2" s="25">
        <f t="shared" ref="Q2" si="1">COUNT(D2:O2)</f>
        <v>7</v>
      </c>
    </row>
  </sheetData>
  <conditionalFormatting sqref="D2:O2">
    <cfRule type="expression" dxfId="1" priority="2" stopIfTrue="1">
      <formula>NOT(ISERROR(SEARCH("s",D2)))</formula>
    </cfRule>
  </conditionalFormatting>
  <conditionalFormatting sqref="Q1">
    <cfRule type="cellIs" dxfId="0" priority="1" stopIfTrue="1" operator="greaterThan">
      <formula>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B11"/>
  <sheetViews>
    <sheetView workbookViewId="0">
      <selection activeCell="AA13" sqref="AA13"/>
    </sheetView>
  </sheetViews>
  <sheetFormatPr baseColWidth="10" defaultRowHeight="15"/>
  <cols>
    <col min="1" max="1" width="4.125" style="10" customWidth="1"/>
    <col min="2" max="2" width="13.75" style="10" customWidth="1"/>
    <col min="3" max="3" width="13.5" style="10" customWidth="1"/>
    <col min="4" max="4" width="26.625" style="10" customWidth="1"/>
    <col min="5" max="16" width="4.25" style="10" hidden="1" customWidth="1"/>
    <col min="17" max="18" width="4.75" style="10" hidden="1" customWidth="1"/>
    <col min="19" max="19" width="5.875" style="10" customWidth="1"/>
    <col min="20" max="20" width="5.5" style="10" customWidth="1"/>
    <col min="21" max="24" width="6.25" style="10" customWidth="1"/>
    <col min="25" max="1015" width="10.625" style="10" customWidth="1"/>
    <col min="1016" max="1026" width="10.625" customWidth="1"/>
    <col min="1027" max="16382" width="11.25" customWidth="1"/>
    <col min="16383" max="16383" width="11.25" style="10" customWidth="1"/>
    <col min="16384" max="16384" width="11.25" style="10"/>
  </cols>
  <sheetData>
    <row r="1" spans="1:1027" customFormat="1" ht="12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6" t="s">
        <v>18</v>
      </c>
      <c r="T1" s="7" t="s">
        <v>19</v>
      </c>
      <c r="U1" s="15" t="s">
        <v>255</v>
      </c>
      <c r="V1" s="15" t="s">
        <v>256</v>
      </c>
      <c r="W1" s="15" t="s">
        <v>257</v>
      </c>
      <c r="X1" s="23" t="s">
        <v>258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</row>
    <row r="2" spans="1:1027">
      <c r="A2" s="9">
        <v>1</v>
      </c>
      <c r="B2" s="19" t="s">
        <v>93</v>
      </c>
      <c r="C2" s="19" t="s">
        <v>94</v>
      </c>
      <c r="D2" s="19" t="s">
        <v>95</v>
      </c>
      <c r="E2" s="9"/>
      <c r="F2" s="9" t="s">
        <v>53</v>
      </c>
      <c r="G2" s="9">
        <v>113</v>
      </c>
      <c r="H2" s="9">
        <v>104</v>
      </c>
      <c r="I2" s="9">
        <v>95</v>
      </c>
      <c r="J2" s="9" t="s">
        <v>38</v>
      </c>
      <c r="K2" s="9">
        <v>105</v>
      </c>
      <c r="L2" s="9">
        <v>114</v>
      </c>
      <c r="M2" s="9">
        <v>94</v>
      </c>
      <c r="N2" s="9" t="s">
        <v>96</v>
      </c>
      <c r="O2" s="9" t="s">
        <v>25</v>
      </c>
      <c r="P2" s="9">
        <v>98</v>
      </c>
      <c r="Q2" s="9" t="s">
        <v>86</v>
      </c>
      <c r="R2" s="9">
        <v>112</v>
      </c>
      <c r="S2" s="9">
        <f t="shared" ref="S2:S11" si="0">SUM(E2:R2)</f>
        <v>835</v>
      </c>
      <c r="T2" s="9">
        <f t="shared" ref="T2:T11" si="1">COUNT(E2:R2)</f>
        <v>8</v>
      </c>
      <c r="U2" s="16">
        <v>105</v>
      </c>
      <c r="V2" s="16">
        <v>104</v>
      </c>
      <c r="W2" s="16">
        <f t="shared" ref="W2:W11" si="2">U2+V2</f>
        <v>209</v>
      </c>
      <c r="X2" s="22">
        <f t="shared" ref="X2:X11" si="3">S2+W2</f>
        <v>1044</v>
      </c>
    </row>
    <row r="3" spans="1:1027">
      <c r="A3" s="9">
        <v>2</v>
      </c>
      <c r="B3" s="19" t="s">
        <v>83</v>
      </c>
      <c r="C3" s="19" t="s">
        <v>84</v>
      </c>
      <c r="D3" s="19" t="s">
        <v>85</v>
      </c>
      <c r="E3" s="9">
        <v>106</v>
      </c>
      <c r="F3" s="9">
        <v>103</v>
      </c>
      <c r="G3" s="9"/>
      <c r="H3" s="9">
        <v>111</v>
      </c>
      <c r="I3" s="9">
        <v>106</v>
      </c>
      <c r="J3" s="9" t="s">
        <v>86</v>
      </c>
      <c r="K3" s="9"/>
      <c r="L3" s="9">
        <v>110</v>
      </c>
      <c r="M3" s="9">
        <v>108</v>
      </c>
      <c r="N3" s="9"/>
      <c r="O3" s="9" t="s">
        <v>87</v>
      </c>
      <c r="P3" s="9">
        <v>108</v>
      </c>
      <c r="Q3" s="9">
        <v>112</v>
      </c>
      <c r="R3" s="9" t="s">
        <v>88</v>
      </c>
      <c r="S3" s="9">
        <f t="shared" si="0"/>
        <v>864</v>
      </c>
      <c r="T3" s="9">
        <f t="shared" si="1"/>
        <v>8</v>
      </c>
      <c r="U3" s="16">
        <v>92</v>
      </c>
      <c r="V3" s="16">
        <v>86</v>
      </c>
      <c r="W3" s="16">
        <f t="shared" si="2"/>
        <v>178</v>
      </c>
      <c r="X3" s="22">
        <f t="shared" si="3"/>
        <v>1042</v>
      </c>
    </row>
    <row r="4" spans="1:1027">
      <c r="A4" s="9">
        <v>3</v>
      </c>
      <c r="B4" s="19" t="s">
        <v>100</v>
      </c>
      <c r="C4" s="19" t="s">
        <v>101</v>
      </c>
      <c r="D4" s="19" t="s">
        <v>102</v>
      </c>
      <c r="E4" s="9" t="s">
        <v>32</v>
      </c>
      <c r="F4" s="9">
        <v>98</v>
      </c>
      <c r="G4" s="9">
        <v>107</v>
      </c>
      <c r="H4" s="9"/>
      <c r="I4" s="9"/>
      <c r="J4" s="9"/>
      <c r="K4" s="9">
        <v>95</v>
      </c>
      <c r="L4" s="9">
        <v>99</v>
      </c>
      <c r="M4" s="9" t="s">
        <v>61</v>
      </c>
      <c r="N4" s="9">
        <v>108</v>
      </c>
      <c r="O4" s="9"/>
      <c r="P4" s="9">
        <v>86</v>
      </c>
      <c r="Q4" s="9">
        <v>103</v>
      </c>
      <c r="R4" s="9">
        <v>97</v>
      </c>
      <c r="S4" s="9">
        <f t="shared" si="0"/>
        <v>793</v>
      </c>
      <c r="T4" s="9">
        <f t="shared" si="1"/>
        <v>8</v>
      </c>
      <c r="U4" s="16">
        <v>96</v>
      </c>
      <c r="V4" s="16">
        <v>102</v>
      </c>
      <c r="W4" s="16">
        <f t="shared" si="2"/>
        <v>198</v>
      </c>
      <c r="X4" s="22">
        <f t="shared" si="3"/>
        <v>991</v>
      </c>
    </row>
    <row r="5" spans="1:1027">
      <c r="A5" s="9">
        <v>4</v>
      </c>
      <c r="B5" s="19" t="s">
        <v>78</v>
      </c>
      <c r="C5" s="19" t="s">
        <v>79</v>
      </c>
      <c r="D5" s="19" t="s">
        <v>80</v>
      </c>
      <c r="E5" s="9" t="s">
        <v>81</v>
      </c>
      <c r="F5" s="9">
        <v>109</v>
      </c>
      <c r="G5" s="9">
        <v>111</v>
      </c>
      <c r="H5" s="9">
        <v>108</v>
      </c>
      <c r="I5" s="9" t="s">
        <v>82</v>
      </c>
      <c r="J5" s="9"/>
      <c r="K5" s="9"/>
      <c r="L5" s="9">
        <v>112</v>
      </c>
      <c r="M5" s="9">
        <v>111</v>
      </c>
      <c r="N5" s="9" t="s">
        <v>82</v>
      </c>
      <c r="O5" s="9">
        <v>108</v>
      </c>
      <c r="P5" s="9">
        <v>109</v>
      </c>
      <c r="Q5" s="9">
        <v>114</v>
      </c>
      <c r="R5" s="9" t="s">
        <v>26</v>
      </c>
      <c r="S5" s="9">
        <f t="shared" si="0"/>
        <v>882</v>
      </c>
      <c r="T5" s="9">
        <f t="shared" si="1"/>
        <v>8</v>
      </c>
      <c r="U5" s="16">
        <v>5</v>
      </c>
      <c r="V5" s="16">
        <v>103</v>
      </c>
      <c r="W5" s="16">
        <f t="shared" si="2"/>
        <v>108</v>
      </c>
      <c r="X5" s="22">
        <f t="shared" si="3"/>
        <v>990</v>
      </c>
    </row>
    <row r="6" spans="1:1027">
      <c r="A6" s="9">
        <v>5</v>
      </c>
      <c r="B6" s="19" t="s">
        <v>97</v>
      </c>
      <c r="C6" s="19" t="s">
        <v>98</v>
      </c>
      <c r="D6" s="19" t="s">
        <v>99</v>
      </c>
      <c r="E6" s="9">
        <v>109</v>
      </c>
      <c r="F6" s="9">
        <v>99</v>
      </c>
      <c r="G6" s="9" t="s">
        <v>37</v>
      </c>
      <c r="H6" s="9" t="s">
        <v>86</v>
      </c>
      <c r="I6" s="9">
        <v>104</v>
      </c>
      <c r="J6" s="9">
        <v>95</v>
      </c>
      <c r="K6" s="9" t="s">
        <v>31</v>
      </c>
      <c r="L6" s="9">
        <v>104</v>
      </c>
      <c r="M6" s="9">
        <v>95</v>
      </c>
      <c r="N6" s="9">
        <v>97</v>
      </c>
      <c r="O6" s="9">
        <v>97</v>
      </c>
      <c r="P6" s="9" t="s">
        <v>25</v>
      </c>
      <c r="Q6" s="9" t="s">
        <v>30</v>
      </c>
      <c r="R6" s="9" t="s">
        <v>37</v>
      </c>
      <c r="S6" s="9">
        <f t="shared" si="0"/>
        <v>800</v>
      </c>
      <c r="T6" s="9">
        <f t="shared" si="1"/>
        <v>8</v>
      </c>
      <c r="U6" s="16">
        <v>99</v>
      </c>
      <c r="V6" s="16">
        <v>85</v>
      </c>
      <c r="W6" s="16">
        <f t="shared" si="2"/>
        <v>184</v>
      </c>
      <c r="X6" s="22">
        <f t="shared" si="3"/>
        <v>984</v>
      </c>
    </row>
    <row r="7" spans="1:1027">
      <c r="A7" s="9">
        <v>6</v>
      </c>
      <c r="B7" s="19" t="s">
        <v>103</v>
      </c>
      <c r="C7" s="19" t="s">
        <v>80</v>
      </c>
      <c r="D7" s="19" t="s">
        <v>104</v>
      </c>
      <c r="E7" s="9">
        <v>107</v>
      </c>
      <c r="F7" s="9">
        <v>91</v>
      </c>
      <c r="G7" s="9">
        <v>94</v>
      </c>
      <c r="H7" s="9">
        <v>102</v>
      </c>
      <c r="I7" s="9"/>
      <c r="J7" s="9" t="s">
        <v>37</v>
      </c>
      <c r="K7" s="9" t="s">
        <v>26</v>
      </c>
      <c r="L7" s="9">
        <v>106</v>
      </c>
      <c r="M7" s="9"/>
      <c r="N7" s="9">
        <v>93</v>
      </c>
      <c r="O7" s="9">
        <v>98</v>
      </c>
      <c r="P7" s="9" t="s">
        <v>46</v>
      </c>
      <c r="Q7" s="9">
        <v>101</v>
      </c>
      <c r="R7" s="9" t="s">
        <v>105</v>
      </c>
      <c r="S7" s="9">
        <f t="shared" si="0"/>
        <v>792</v>
      </c>
      <c r="T7" s="9">
        <f t="shared" si="1"/>
        <v>8</v>
      </c>
      <c r="U7" s="16">
        <v>88</v>
      </c>
      <c r="V7" s="16">
        <v>88</v>
      </c>
      <c r="W7" s="16">
        <f t="shared" si="2"/>
        <v>176</v>
      </c>
      <c r="X7" s="22">
        <f t="shared" si="3"/>
        <v>968</v>
      </c>
    </row>
    <row r="8" spans="1:1027">
      <c r="A8" s="9">
        <v>7</v>
      </c>
      <c r="B8" s="19" t="s">
        <v>73</v>
      </c>
      <c r="C8" s="19" t="s">
        <v>66</v>
      </c>
      <c r="D8" s="19" t="s">
        <v>74</v>
      </c>
      <c r="E8" s="9"/>
      <c r="F8" s="9">
        <v>81</v>
      </c>
      <c r="G8" s="9">
        <v>106</v>
      </c>
      <c r="H8" s="9">
        <v>105</v>
      </c>
      <c r="I8" s="9" t="s">
        <v>38</v>
      </c>
      <c r="J8" s="9"/>
      <c r="K8" s="9"/>
      <c r="L8" s="9">
        <v>86</v>
      </c>
      <c r="M8" s="9">
        <v>102</v>
      </c>
      <c r="N8" s="9">
        <v>106</v>
      </c>
      <c r="O8" s="9">
        <v>99</v>
      </c>
      <c r="P8" s="9">
        <v>81</v>
      </c>
      <c r="Q8" s="9" t="s">
        <v>46</v>
      </c>
      <c r="R8" s="9" t="s">
        <v>109</v>
      </c>
      <c r="S8" s="9">
        <f t="shared" si="0"/>
        <v>766</v>
      </c>
      <c r="T8" s="9">
        <f t="shared" si="1"/>
        <v>8</v>
      </c>
      <c r="U8" s="16">
        <v>98</v>
      </c>
      <c r="V8" s="16">
        <v>92</v>
      </c>
      <c r="W8" s="16">
        <f t="shared" si="2"/>
        <v>190</v>
      </c>
      <c r="X8" s="22">
        <f t="shared" si="3"/>
        <v>956</v>
      </c>
    </row>
    <row r="9" spans="1:1027">
      <c r="A9" s="9">
        <v>8</v>
      </c>
      <c r="B9" s="19" t="s">
        <v>106</v>
      </c>
      <c r="C9" s="19" t="s">
        <v>107</v>
      </c>
      <c r="D9" s="19" t="s">
        <v>108</v>
      </c>
      <c r="E9" s="9">
        <v>94</v>
      </c>
      <c r="F9" s="9"/>
      <c r="G9" s="9"/>
      <c r="H9" s="9"/>
      <c r="I9" s="9">
        <v>92</v>
      </c>
      <c r="J9" s="9">
        <v>94</v>
      </c>
      <c r="K9" s="9"/>
      <c r="L9" s="9"/>
      <c r="M9" s="9">
        <v>93</v>
      </c>
      <c r="N9" s="9">
        <v>104</v>
      </c>
      <c r="O9" s="9" t="s">
        <v>23</v>
      </c>
      <c r="P9" s="9">
        <v>103</v>
      </c>
      <c r="Q9" s="9">
        <v>98</v>
      </c>
      <c r="R9" s="9">
        <v>93</v>
      </c>
      <c r="S9" s="9">
        <f t="shared" si="0"/>
        <v>771</v>
      </c>
      <c r="T9" s="9">
        <f t="shared" si="1"/>
        <v>8</v>
      </c>
      <c r="U9" s="16">
        <v>89</v>
      </c>
      <c r="V9" s="16">
        <v>94</v>
      </c>
      <c r="W9" s="16">
        <f t="shared" si="2"/>
        <v>183</v>
      </c>
      <c r="X9" s="22">
        <f t="shared" si="3"/>
        <v>954</v>
      </c>
    </row>
    <row r="10" spans="1:1027">
      <c r="A10" s="9">
        <v>9</v>
      </c>
      <c r="B10" s="19" t="s">
        <v>110</v>
      </c>
      <c r="C10" s="19" t="s">
        <v>111</v>
      </c>
      <c r="D10" s="19" t="s">
        <v>112</v>
      </c>
      <c r="E10" s="9"/>
      <c r="F10" s="9"/>
      <c r="G10" s="9"/>
      <c r="H10" s="9">
        <v>107</v>
      </c>
      <c r="I10" s="9">
        <v>79</v>
      </c>
      <c r="J10" s="9">
        <v>92</v>
      </c>
      <c r="K10" s="9" t="s">
        <v>23</v>
      </c>
      <c r="L10" s="9">
        <v>75</v>
      </c>
      <c r="M10" s="9">
        <v>82</v>
      </c>
      <c r="N10" s="9"/>
      <c r="O10" s="9"/>
      <c r="P10" s="9">
        <v>97</v>
      </c>
      <c r="Q10" s="9">
        <v>108</v>
      </c>
      <c r="R10" s="9">
        <v>111</v>
      </c>
      <c r="S10" s="9">
        <f t="shared" si="0"/>
        <v>751</v>
      </c>
      <c r="T10" s="9">
        <f t="shared" si="1"/>
        <v>8</v>
      </c>
      <c r="U10" s="16">
        <v>108</v>
      </c>
      <c r="V10" s="16">
        <v>93</v>
      </c>
      <c r="W10" s="16">
        <f t="shared" si="2"/>
        <v>201</v>
      </c>
      <c r="X10" s="22">
        <f t="shared" si="3"/>
        <v>952</v>
      </c>
    </row>
    <row r="11" spans="1:1027">
      <c r="A11" s="9">
        <v>10</v>
      </c>
      <c r="B11" s="19" t="s">
        <v>113</v>
      </c>
      <c r="C11" s="19" t="s">
        <v>114</v>
      </c>
      <c r="D11" s="19" t="s">
        <v>115</v>
      </c>
      <c r="E11" s="9" t="s">
        <v>23</v>
      </c>
      <c r="F11" s="9" t="s">
        <v>105</v>
      </c>
      <c r="G11" s="9">
        <v>105</v>
      </c>
      <c r="H11" s="9">
        <v>92</v>
      </c>
      <c r="I11" s="9">
        <v>84</v>
      </c>
      <c r="J11" s="9" t="s">
        <v>116</v>
      </c>
      <c r="K11" s="9">
        <v>85</v>
      </c>
      <c r="L11" s="9">
        <v>77</v>
      </c>
      <c r="M11" s="9" t="s">
        <v>23</v>
      </c>
      <c r="N11" s="9">
        <v>92</v>
      </c>
      <c r="O11" s="9">
        <v>103</v>
      </c>
      <c r="P11" s="9" t="s">
        <v>23</v>
      </c>
      <c r="Q11" s="9">
        <v>110</v>
      </c>
      <c r="R11" s="9" t="s">
        <v>117</v>
      </c>
      <c r="S11" s="9">
        <f t="shared" si="0"/>
        <v>748</v>
      </c>
      <c r="T11" s="9">
        <f t="shared" si="1"/>
        <v>8</v>
      </c>
      <c r="U11" s="16">
        <v>85</v>
      </c>
      <c r="V11" s="16">
        <v>101</v>
      </c>
      <c r="W11" s="16">
        <f t="shared" si="2"/>
        <v>186</v>
      </c>
      <c r="X11" s="22">
        <f t="shared" si="3"/>
        <v>934</v>
      </c>
    </row>
  </sheetData>
  <sortState xmlns:xlrd2="http://schemas.microsoft.com/office/spreadsheetml/2017/richdata2" ref="A2:T11">
    <sortCondition descending="1" ref="S2:S11"/>
  </sortState>
  <conditionalFormatting sqref="E2:R11">
    <cfRule type="expression" dxfId="39" priority="1" stopIfTrue="1">
      <formula>NOT(ISERROR(SEARCH("s",E2)))</formula>
    </cfRule>
  </conditionalFormatting>
  <conditionalFormatting sqref="T1">
    <cfRule type="cellIs" dxfId="38" priority="7" stopIfTrue="1" operator="greaterThan">
      <formula>10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11"/>
  <sheetViews>
    <sheetView workbookViewId="0">
      <selection activeCell="Y8" sqref="Y8"/>
    </sheetView>
  </sheetViews>
  <sheetFormatPr baseColWidth="10" defaultColWidth="11.25" defaultRowHeight="15"/>
  <cols>
    <col min="1" max="1" width="4.125" style="10" customWidth="1"/>
    <col min="2" max="2" width="15.25" style="10" customWidth="1"/>
    <col min="3" max="3" width="13" style="10" customWidth="1"/>
    <col min="4" max="4" width="25.75" style="10" customWidth="1"/>
    <col min="5" max="5" width="4.375" style="10" hidden="1" customWidth="1"/>
    <col min="6" max="7" width="4" style="10" hidden="1" customWidth="1"/>
    <col min="8" max="8" width="4.625" style="10" hidden="1" customWidth="1"/>
    <col min="9" max="9" width="4.25" style="10" hidden="1" customWidth="1"/>
    <col min="10" max="15" width="3.875" style="10" hidden="1" customWidth="1"/>
    <col min="16" max="16" width="4" style="10" hidden="1" customWidth="1"/>
    <col min="17" max="18" width="5" style="10" hidden="1" customWidth="1"/>
    <col min="19" max="20" width="7.125" style="10" customWidth="1"/>
    <col min="21" max="24" width="6.25" style="10" customWidth="1"/>
    <col min="25" max="1012" width="10.625" style="10" customWidth="1"/>
    <col min="1013" max="1023" width="10.625" customWidth="1"/>
    <col min="1024" max="1024" width="11.25" customWidth="1"/>
  </cols>
  <sheetData>
    <row r="1" spans="1:1027 16383:16383" ht="12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6" t="s">
        <v>18</v>
      </c>
      <c r="T1" s="7" t="s">
        <v>19</v>
      </c>
      <c r="U1" s="15" t="s">
        <v>255</v>
      </c>
      <c r="V1" s="15" t="s">
        <v>256</v>
      </c>
      <c r="W1" s="15" t="s">
        <v>257</v>
      </c>
      <c r="X1" s="23" t="s">
        <v>258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</row>
    <row r="2" spans="1:1027 16383:16383">
      <c r="A2" s="9">
        <v>1</v>
      </c>
      <c r="B2" s="19" t="s">
        <v>147</v>
      </c>
      <c r="C2" s="19" t="s">
        <v>120</v>
      </c>
      <c r="D2" s="19" t="s">
        <v>148</v>
      </c>
      <c r="E2" s="9" t="s">
        <v>23</v>
      </c>
      <c r="F2" s="9" t="s">
        <v>96</v>
      </c>
      <c r="G2" s="9">
        <v>103</v>
      </c>
      <c r="H2" s="9">
        <v>108</v>
      </c>
      <c r="I2" s="9">
        <v>107</v>
      </c>
      <c r="J2" s="9"/>
      <c r="K2" s="9" t="s">
        <v>23</v>
      </c>
      <c r="L2" s="9" t="s">
        <v>23</v>
      </c>
      <c r="M2" s="9">
        <v>90</v>
      </c>
      <c r="N2" s="9"/>
      <c r="O2" s="9">
        <v>98</v>
      </c>
      <c r="P2" s="9">
        <v>107</v>
      </c>
      <c r="Q2" s="9">
        <v>103</v>
      </c>
      <c r="R2" s="9">
        <v>115</v>
      </c>
      <c r="S2" s="18">
        <f t="shared" ref="S2:S11" si="0">SUM(E2:R2)</f>
        <v>831</v>
      </c>
      <c r="T2" s="9">
        <f t="shared" ref="T2:T11" si="1">COUNT(E2:R2)</f>
        <v>8</v>
      </c>
      <c r="U2" s="16">
        <v>103</v>
      </c>
      <c r="V2" s="16">
        <v>101</v>
      </c>
      <c r="W2" s="16">
        <f t="shared" ref="W2:W11" si="2">U2+V2</f>
        <v>204</v>
      </c>
      <c r="X2" s="22">
        <f t="shared" ref="X2:X11" si="3">S2+W2</f>
        <v>1035</v>
      </c>
      <c r="ALY2" s="10"/>
      <c r="ALZ2" s="10"/>
      <c r="AMA2" s="10"/>
      <c r="XFC2" s="10"/>
    </row>
    <row r="3" spans="1:1027 16383:16383">
      <c r="A3" s="9">
        <v>2</v>
      </c>
      <c r="B3" s="20" t="s">
        <v>144</v>
      </c>
      <c r="C3" s="20" t="s">
        <v>145</v>
      </c>
      <c r="D3" s="20" t="s">
        <v>146</v>
      </c>
      <c r="E3" s="9"/>
      <c r="F3" s="9">
        <v>106</v>
      </c>
      <c r="G3" s="9" t="s">
        <v>86</v>
      </c>
      <c r="H3" s="9">
        <v>101</v>
      </c>
      <c r="I3" s="9"/>
      <c r="J3" s="9">
        <v>99</v>
      </c>
      <c r="K3" s="9"/>
      <c r="L3" s="9"/>
      <c r="M3" s="9" t="s">
        <v>33</v>
      </c>
      <c r="N3" s="9">
        <v>93</v>
      </c>
      <c r="O3" s="9">
        <v>101</v>
      </c>
      <c r="P3" s="9">
        <v>105</v>
      </c>
      <c r="Q3" s="9">
        <v>113</v>
      </c>
      <c r="R3" s="9">
        <v>116</v>
      </c>
      <c r="S3" s="18">
        <f t="shared" si="0"/>
        <v>834</v>
      </c>
      <c r="T3" s="9">
        <f t="shared" si="1"/>
        <v>8</v>
      </c>
      <c r="U3" s="16">
        <v>102</v>
      </c>
      <c r="V3" s="16">
        <v>99</v>
      </c>
      <c r="W3" s="16">
        <f t="shared" si="2"/>
        <v>201</v>
      </c>
      <c r="X3" s="22">
        <f t="shared" si="3"/>
        <v>1035</v>
      </c>
    </row>
    <row r="4" spans="1:1027 16383:16383">
      <c r="A4" s="9">
        <v>3</v>
      </c>
      <c r="B4" s="19" t="s">
        <v>89</v>
      </c>
      <c r="C4" s="19" t="s">
        <v>90</v>
      </c>
      <c r="D4" s="19" t="s">
        <v>91</v>
      </c>
      <c r="E4" s="9"/>
      <c r="F4" s="9">
        <v>98</v>
      </c>
      <c r="G4" s="9"/>
      <c r="H4" s="9">
        <v>96</v>
      </c>
      <c r="I4" s="9"/>
      <c r="J4" s="9">
        <v>102</v>
      </c>
      <c r="K4" s="9">
        <v>104</v>
      </c>
      <c r="L4" s="9">
        <v>107</v>
      </c>
      <c r="M4" s="9">
        <v>105</v>
      </c>
      <c r="N4" s="9"/>
      <c r="O4" s="9" t="s">
        <v>26</v>
      </c>
      <c r="P4" s="9" t="s">
        <v>23</v>
      </c>
      <c r="Q4" s="9">
        <v>107</v>
      </c>
      <c r="R4" s="9">
        <v>117</v>
      </c>
      <c r="S4" s="18">
        <f t="shared" si="0"/>
        <v>836</v>
      </c>
      <c r="T4" s="9">
        <f t="shared" si="1"/>
        <v>8</v>
      </c>
      <c r="U4" s="16">
        <v>104</v>
      </c>
      <c r="V4" s="16">
        <v>92</v>
      </c>
      <c r="W4" s="16">
        <f t="shared" si="2"/>
        <v>196</v>
      </c>
      <c r="X4" s="22">
        <f t="shared" si="3"/>
        <v>1032</v>
      </c>
    </row>
    <row r="5" spans="1:1027 16383:16383">
      <c r="A5" s="9">
        <v>4</v>
      </c>
      <c r="B5" s="19" t="s">
        <v>153</v>
      </c>
      <c r="C5" s="19" t="s">
        <v>133</v>
      </c>
      <c r="D5" s="19" t="s">
        <v>154</v>
      </c>
      <c r="E5" s="9">
        <v>106</v>
      </c>
      <c r="F5" s="9">
        <v>108</v>
      </c>
      <c r="G5" s="9">
        <v>90</v>
      </c>
      <c r="H5" s="9">
        <v>103</v>
      </c>
      <c r="I5" s="9" t="s">
        <v>88</v>
      </c>
      <c r="J5" s="9">
        <v>95</v>
      </c>
      <c r="K5" s="9">
        <v>108</v>
      </c>
      <c r="L5" s="9" t="s">
        <v>30</v>
      </c>
      <c r="M5" s="9" t="s">
        <v>23</v>
      </c>
      <c r="N5" s="9"/>
      <c r="O5" s="9">
        <v>106</v>
      </c>
      <c r="P5" s="9" t="s">
        <v>24</v>
      </c>
      <c r="Q5" s="9">
        <v>90</v>
      </c>
      <c r="R5" s="9"/>
      <c r="S5" s="18">
        <f t="shared" si="0"/>
        <v>806</v>
      </c>
      <c r="T5" s="9">
        <f t="shared" si="1"/>
        <v>8</v>
      </c>
      <c r="U5" s="16">
        <v>106</v>
      </c>
      <c r="V5" s="16">
        <v>103</v>
      </c>
      <c r="W5" s="16">
        <f t="shared" si="2"/>
        <v>209</v>
      </c>
      <c r="X5" s="22">
        <f t="shared" si="3"/>
        <v>1015</v>
      </c>
    </row>
    <row r="6" spans="1:1027 16383:16383">
      <c r="A6" s="9">
        <v>5</v>
      </c>
      <c r="B6" s="19" t="s">
        <v>131</v>
      </c>
      <c r="C6" s="19" t="s">
        <v>132</v>
      </c>
      <c r="D6" s="19" t="s">
        <v>150</v>
      </c>
      <c r="E6" s="9" t="s">
        <v>86</v>
      </c>
      <c r="F6" s="9"/>
      <c r="G6" s="9">
        <v>106</v>
      </c>
      <c r="H6" s="9"/>
      <c r="I6" s="9">
        <v>110</v>
      </c>
      <c r="J6" s="9"/>
      <c r="K6" s="9">
        <v>98</v>
      </c>
      <c r="L6" s="9">
        <v>93</v>
      </c>
      <c r="M6" s="9">
        <v>89</v>
      </c>
      <c r="N6" s="9"/>
      <c r="O6" s="9" t="s">
        <v>33</v>
      </c>
      <c r="P6" s="9">
        <v>102</v>
      </c>
      <c r="Q6" s="9">
        <v>110</v>
      </c>
      <c r="R6" s="9">
        <v>107</v>
      </c>
      <c r="S6" s="18">
        <f t="shared" si="0"/>
        <v>815</v>
      </c>
      <c r="T6" s="9">
        <f t="shared" si="1"/>
        <v>8</v>
      </c>
      <c r="U6" s="16">
        <v>98</v>
      </c>
      <c r="V6" s="16">
        <v>97</v>
      </c>
      <c r="W6" s="16">
        <f t="shared" si="2"/>
        <v>195</v>
      </c>
      <c r="X6" s="22">
        <f t="shared" si="3"/>
        <v>1010</v>
      </c>
    </row>
    <row r="7" spans="1:1027 16383:16383">
      <c r="A7" s="9">
        <v>6</v>
      </c>
      <c r="B7" s="19" t="s">
        <v>123</v>
      </c>
      <c r="C7" s="19" t="s">
        <v>124</v>
      </c>
      <c r="D7" s="19" t="s">
        <v>125</v>
      </c>
      <c r="E7" s="9">
        <v>105</v>
      </c>
      <c r="F7" s="9">
        <v>92</v>
      </c>
      <c r="G7" s="9"/>
      <c r="H7" s="9">
        <v>105</v>
      </c>
      <c r="I7" s="9">
        <v>103</v>
      </c>
      <c r="J7" s="9"/>
      <c r="K7" s="9"/>
      <c r="L7" s="9"/>
      <c r="M7" s="9"/>
      <c r="N7" s="9">
        <v>106</v>
      </c>
      <c r="O7" s="9">
        <v>93</v>
      </c>
      <c r="P7" s="9">
        <v>104</v>
      </c>
      <c r="Q7" s="9">
        <v>83</v>
      </c>
      <c r="R7" s="9" t="s">
        <v>155</v>
      </c>
      <c r="S7" s="18">
        <f t="shared" si="0"/>
        <v>791</v>
      </c>
      <c r="T7" s="9">
        <f t="shared" si="1"/>
        <v>8</v>
      </c>
      <c r="U7" s="16">
        <v>95</v>
      </c>
      <c r="V7" s="16">
        <v>91</v>
      </c>
      <c r="W7" s="16">
        <f t="shared" si="2"/>
        <v>186</v>
      </c>
      <c r="X7" s="22">
        <f t="shared" si="3"/>
        <v>977</v>
      </c>
    </row>
    <row r="8" spans="1:1027 16383:16383">
      <c r="A8" s="9">
        <v>7</v>
      </c>
      <c r="B8" s="20" t="s">
        <v>135</v>
      </c>
      <c r="C8" s="20" t="s">
        <v>136</v>
      </c>
      <c r="D8" s="20" t="s">
        <v>137</v>
      </c>
      <c r="E8" s="9"/>
      <c r="F8" s="9"/>
      <c r="G8" s="9" t="s">
        <v>53</v>
      </c>
      <c r="H8" s="9" t="s">
        <v>33</v>
      </c>
      <c r="I8" s="9">
        <v>98</v>
      </c>
      <c r="J8" s="9">
        <v>98</v>
      </c>
      <c r="K8" s="9">
        <v>103</v>
      </c>
      <c r="L8" s="9"/>
      <c r="M8" s="9" t="s">
        <v>47</v>
      </c>
      <c r="N8" s="9">
        <v>90</v>
      </c>
      <c r="O8" s="9">
        <v>97</v>
      </c>
      <c r="P8" s="9">
        <v>98</v>
      </c>
      <c r="Q8" s="9">
        <v>99</v>
      </c>
      <c r="R8" s="9">
        <v>109</v>
      </c>
      <c r="S8" s="18">
        <f t="shared" si="0"/>
        <v>792</v>
      </c>
      <c r="T8" s="9">
        <f t="shared" si="1"/>
        <v>8</v>
      </c>
      <c r="U8" s="16">
        <v>91</v>
      </c>
      <c r="V8" s="16">
        <v>93</v>
      </c>
      <c r="W8" s="16">
        <f t="shared" si="2"/>
        <v>184</v>
      </c>
      <c r="X8" s="22">
        <f t="shared" si="3"/>
        <v>976</v>
      </c>
    </row>
    <row r="9" spans="1:1027 16383:16383">
      <c r="A9" s="9">
        <v>8</v>
      </c>
      <c r="B9" s="19" t="s">
        <v>141</v>
      </c>
      <c r="C9" s="19" t="s">
        <v>142</v>
      </c>
      <c r="D9" s="19" t="s">
        <v>143</v>
      </c>
      <c r="E9" s="9" t="s">
        <v>87</v>
      </c>
      <c r="F9" s="9">
        <v>107</v>
      </c>
      <c r="G9" s="9" t="s">
        <v>25</v>
      </c>
      <c r="H9" s="9">
        <v>107</v>
      </c>
      <c r="I9" s="9">
        <v>112</v>
      </c>
      <c r="J9" s="9">
        <v>106</v>
      </c>
      <c r="K9" s="9" t="s">
        <v>86</v>
      </c>
      <c r="L9" s="9"/>
      <c r="M9" s="9">
        <v>107</v>
      </c>
      <c r="N9" s="9">
        <v>104</v>
      </c>
      <c r="O9" s="9">
        <v>103</v>
      </c>
      <c r="P9" s="9" t="s">
        <v>47</v>
      </c>
      <c r="Q9" s="9">
        <v>111</v>
      </c>
      <c r="R9" s="9" t="s">
        <v>33</v>
      </c>
      <c r="S9" s="18">
        <f t="shared" si="0"/>
        <v>857</v>
      </c>
      <c r="T9" s="9">
        <f t="shared" si="1"/>
        <v>8</v>
      </c>
      <c r="U9" s="16">
        <v>5</v>
      </c>
      <c r="V9" s="16">
        <v>96</v>
      </c>
      <c r="W9" s="16">
        <f t="shared" si="2"/>
        <v>101</v>
      </c>
      <c r="X9" s="22">
        <f t="shared" si="3"/>
        <v>958</v>
      </c>
    </row>
    <row r="10" spans="1:1027 16383:16383">
      <c r="A10" s="9">
        <v>9</v>
      </c>
      <c r="B10" s="19" t="s">
        <v>156</v>
      </c>
      <c r="C10" s="19" t="s">
        <v>157</v>
      </c>
      <c r="D10" s="19" t="s">
        <v>158</v>
      </c>
      <c r="E10" s="9">
        <v>88</v>
      </c>
      <c r="F10" s="9">
        <v>76</v>
      </c>
      <c r="G10" s="9">
        <v>77</v>
      </c>
      <c r="H10" s="9"/>
      <c r="I10" s="9"/>
      <c r="J10" s="9"/>
      <c r="K10" s="9">
        <v>90</v>
      </c>
      <c r="L10" s="9">
        <v>103</v>
      </c>
      <c r="M10" s="9"/>
      <c r="N10" s="9">
        <v>102</v>
      </c>
      <c r="O10" s="9">
        <v>107</v>
      </c>
      <c r="P10" s="9">
        <v>92</v>
      </c>
      <c r="Q10" s="9"/>
      <c r="R10" s="9"/>
      <c r="S10" s="18">
        <f t="shared" si="0"/>
        <v>735</v>
      </c>
      <c r="T10" s="9">
        <f t="shared" si="1"/>
        <v>8</v>
      </c>
      <c r="U10" s="16">
        <v>93</v>
      </c>
      <c r="V10" s="16">
        <v>98</v>
      </c>
      <c r="W10" s="16">
        <f t="shared" si="2"/>
        <v>191</v>
      </c>
      <c r="X10" s="22">
        <f t="shared" si="3"/>
        <v>926</v>
      </c>
    </row>
    <row r="11" spans="1:1027 16383:16383">
      <c r="A11" s="9">
        <v>10</v>
      </c>
      <c r="B11" s="19" t="s">
        <v>118</v>
      </c>
      <c r="C11" s="19" t="s">
        <v>65</v>
      </c>
      <c r="D11" s="19" t="s">
        <v>119</v>
      </c>
      <c r="E11" s="9"/>
      <c r="F11" s="9">
        <v>89</v>
      </c>
      <c r="G11" s="9">
        <v>82</v>
      </c>
      <c r="H11" s="9"/>
      <c r="I11" s="9"/>
      <c r="J11" s="9">
        <v>93</v>
      </c>
      <c r="K11" s="9"/>
      <c r="L11" s="9">
        <v>91</v>
      </c>
      <c r="M11" s="9"/>
      <c r="N11" s="9"/>
      <c r="O11" s="9">
        <v>5</v>
      </c>
      <c r="P11" s="9">
        <v>101</v>
      </c>
      <c r="Q11" s="9">
        <v>104</v>
      </c>
      <c r="R11" s="9">
        <v>80</v>
      </c>
      <c r="S11" s="18">
        <f t="shared" si="0"/>
        <v>645</v>
      </c>
      <c r="T11" s="9">
        <f t="shared" si="1"/>
        <v>8</v>
      </c>
      <c r="U11" s="16">
        <v>97</v>
      </c>
      <c r="V11" s="16">
        <v>102</v>
      </c>
      <c r="W11" s="16">
        <f t="shared" si="2"/>
        <v>199</v>
      </c>
      <c r="X11" s="22">
        <f t="shared" si="3"/>
        <v>844</v>
      </c>
    </row>
  </sheetData>
  <sortState xmlns:xlrd2="http://schemas.microsoft.com/office/spreadsheetml/2017/richdata2" ref="A2:T11">
    <sortCondition descending="1" ref="S2:S11"/>
  </sortState>
  <conditionalFormatting sqref="E2:R11">
    <cfRule type="expression" dxfId="37" priority="1" stopIfTrue="1">
      <formula>NOT(ISERROR(SEARCH("s",E2)))</formula>
    </cfRule>
  </conditionalFormatting>
  <conditionalFormatting sqref="T1">
    <cfRule type="cellIs" dxfId="36" priority="7" stopIfTrue="1" operator="greaterThan">
      <formula>10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12"/>
  <sheetViews>
    <sheetView workbookViewId="0">
      <selection activeCell="AB5" sqref="AB5"/>
    </sheetView>
  </sheetViews>
  <sheetFormatPr baseColWidth="10" defaultColWidth="11.25" defaultRowHeight="15"/>
  <cols>
    <col min="1" max="1" width="4.125" style="10" customWidth="1"/>
    <col min="2" max="2" width="15.5" style="10" customWidth="1"/>
    <col min="3" max="3" width="13.875" style="10" customWidth="1"/>
    <col min="4" max="4" width="26.25" style="10" customWidth="1"/>
    <col min="5" max="18" width="5.25" style="10" hidden="1" customWidth="1"/>
    <col min="19" max="19" width="7.25" style="10" customWidth="1"/>
    <col min="20" max="20" width="5.75" style="10" customWidth="1"/>
    <col min="21" max="24" width="6.25" style="10" customWidth="1"/>
    <col min="25" max="1010" width="10.625" style="10" customWidth="1"/>
    <col min="1011" max="1021" width="10.625" customWidth="1"/>
    <col min="1022" max="1022" width="11.25" customWidth="1"/>
  </cols>
  <sheetData>
    <row r="1" spans="1:1026 16382:16382" ht="12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6" t="s">
        <v>18</v>
      </c>
      <c r="T1" s="7" t="s">
        <v>19</v>
      </c>
      <c r="U1" s="15" t="s">
        <v>255</v>
      </c>
      <c r="V1" s="15" t="s">
        <v>256</v>
      </c>
      <c r="W1" s="15" t="s">
        <v>257</v>
      </c>
      <c r="X1" s="23" t="s">
        <v>258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</row>
    <row r="2" spans="1:1026 16382:16382">
      <c r="A2" s="9">
        <v>1</v>
      </c>
      <c r="B2" s="19" t="s">
        <v>118</v>
      </c>
      <c r="C2" s="19" t="s">
        <v>65</v>
      </c>
      <c r="D2" s="19" t="s">
        <v>171</v>
      </c>
      <c r="E2" s="9">
        <v>109</v>
      </c>
      <c r="F2" s="9">
        <v>109</v>
      </c>
      <c r="G2" s="9">
        <v>110</v>
      </c>
      <c r="H2" s="9">
        <v>105</v>
      </c>
      <c r="I2" s="9"/>
      <c r="J2" s="9" t="s">
        <v>172</v>
      </c>
      <c r="K2" s="9">
        <v>108</v>
      </c>
      <c r="L2" s="9">
        <v>110</v>
      </c>
      <c r="M2" s="9"/>
      <c r="N2" s="9" t="s">
        <v>81</v>
      </c>
      <c r="O2" s="9">
        <v>105</v>
      </c>
      <c r="P2" s="9" t="s">
        <v>172</v>
      </c>
      <c r="Q2" s="9">
        <v>109</v>
      </c>
      <c r="R2" s="9" t="s">
        <v>81</v>
      </c>
      <c r="S2" s="18">
        <f t="shared" ref="S2:S11" si="0">SUM(E2:R2)</f>
        <v>865</v>
      </c>
      <c r="T2" s="9">
        <f t="shared" ref="T2:T11" si="1">COUNT(E2:R2)</f>
        <v>8</v>
      </c>
      <c r="U2" s="16">
        <v>106</v>
      </c>
      <c r="V2" s="16">
        <v>105</v>
      </c>
      <c r="W2" s="16">
        <f t="shared" ref="W2:W11" si="2">U2+V2</f>
        <v>211</v>
      </c>
      <c r="X2" s="22">
        <f t="shared" ref="X2:X11" si="3">S2+W2</f>
        <v>1076</v>
      </c>
      <c r="ALW2" s="10"/>
      <c r="ALX2" s="10"/>
      <c r="ALY2" s="10"/>
      <c r="ALZ2" s="10"/>
      <c r="XFB2" s="10"/>
    </row>
    <row r="3" spans="1:1026 16382:16382">
      <c r="A3" s="9">
        <v>2</v>
      </c>
      <c r="B3" s="19" t="s">
        <v>160</v>
      </c>
      <c r="C3" s="19" t="s">
        <v>168</v>
      </c>
      <c r="D3" s="19" t="s">
        <v>169</v>
      </c>
      <c r="E3" s="9" t="s">
        <v>172</v>
      </c>
      <c r="F3" s="9" t="s">
        <v>174</v>
      </c>
      <c r="G3" s="9">
        <v>103</v>
      </c>
      <c r="H3" s="9">
        <v>102</v>
      </c>
      <c r="I3" s="9" t="s">
        <v>149</v>
      </c>
      <c r="J3" s="9">
        <v>102</v>
      </c>
      <c r="K3" s="9">
        <v>104</v>
      </c>
      <c r="L3" s="9">
        <v>105</v>
      </c>
      <c r="M3" s="9">
        <v>103</v>
      </c>
      <c r="N3" s="9" t="s">
        <v>31</v>
      </c>
      <c r="O3" s="9" t="s">
        <v>175</v>
      </c>
      <c r="P3" s="9">
        <v>105</v>
      </c>
      <c r="Q3" s="9" t="s">
        <v>25</v>
      </c>
      <c r="R3" s="9">
        <v>107</v>
      </c>
      <c r="S3" s="18">
        <f t="shared" si="0"/>
        <v>831</v>
      </c>
      <c r="T3" s="9">
        <f t="shared" si="1"/>
        <v>8</v>
      </c>
      <c r="U3" s="16">
        <v>103</v>
      </c>
      <c r="V3" s="16">
        <v>103</v>
      </c>
      <c r="W3" s="16">
        <f t="shared" si="2"/>
        <v>206</v>
      </c>
      <c r="X3" s="22">
        <f t="shared" si="3"/>
        <v>1037</v>
      </c>
    </row>
    <row r="4" spans="1:1026 16382:16382">
      <c r="A4" s="9">
        <v>3</v>
      </c>
      <c r="B4" s="19" t="s">
        <v>121</v>
      </c>
      <c r="C4" s="19" t="s">
        <v>165</v>
      </c>
      <c r="D4" s="19" t="s">
        <v>173</v>
      </c>
      <c r="E4" s="9">
        <v>105</v>
      </c>
      <c r="F4" s="9">
        <v>106</v>
      </c>
      <c r="G4" s="9">
        <v>105</v>
      </c>
      <c r="H4" s="9" t="s">
        <v>96</v>
      </c>
      <c r="I4" s="9">
        <v>104</v>
      </c>
      <c r="J4" s="9"/>
      <c r="K4" s="9">
        <v>103</v>
      </c>
      <c r="L4" s="9">
        <v>98</v>
      </c>
      <c r="M4" s="9"/>
      <c r="N4" s="9">
        <v>104</v>
      </c>
      <c r="O4" s="9" t="s">
        <v>23</v>
      </c>
      <c r="P4" s="9" t="s">
        <v>81</v>
      </c>
      <c r="Q4" s="9">
        <v>107</v>
      </c>
      <c r="R4" s="9" t="s">
        <v>37</v>
      </c>
      <c r="S4" s="18">
        <f t="shared" si="0"/>
        <v>832</v>
      </c>
      <c r="T4" s="9">
        <f t="shared" si="1"/>
        <v>8</v>
      </c>
      <c r="U4" s="16">
        <v>101</v>
      </c>
      <c r="V4" s="16">
        <v>92</v>
      </c>
      <c r="W4" s="16">
        <f t="shared" si="2"/>
        <v>193</v>
      </c>
      <c r="X4" s="22">
        <f t="shared" si="3"/>
        <v>1025</v>
      </c>
    </row>
    <row r="5" spans="1:1026 16382:16382">
      <c r="A5" s="9">
        <v>4</v>
      </c>
      <c r="B5" s="19" t="s">
        <v>118</v>
      </c>
      <c r="C5" s="19" t="s">
        <v>124</v>
      </c>
      <c r="D5" s="19" t="s">
        <v>176</v>
      </c>
      <c r="E5" s="9"/>
      <c r="F5" s="9">
        <v>105</v>
      </c>
      <c r="G5" s="9" t="s">
        <v>26</v>
      </c>
      <c r="H5" s="9" t="s">
        <v>149</v>
      </c>
      <c r="I5" s="9"/>
      <c r="J5" s="9">
        <v>105</v>
      </c>
      <c r="K5" s="9">
        <v>101</v>
      </c>
      <c r="L5" s="9">
        <v>95</v>
      </c>
      <c r="M5" s="9"/>
      <c r="N5" s="9">
        <v>97</v>
      </c>
      <c r="O5" s="9">
        <v>96</v>
      </c>
      <c r="P5" s="9">
        <v>95</v>
      </c>
      <c r="Q5" s="9">
        <v>99</v>
      </c>
      <c r="R5" s="9" t="s">
        <v>149</v>
      </c>
      <c r="S5" s="18">
        <f t="shared" si="0"/>
        <v>793</v>
      </c>
      <c r="T5" s="9">
        <f t="shared" si="1"/>
        <v>8</v>
      </c>
      <c r="U5" s="16">
        <v>102</v>
      </c>
      <c r="V5" s="16">
        <v>94</v>
      </c>
      <c r="W5" s="16">
        <f t="shared" si="2"/>
        <v>196</v>
      </c>
      <c r="X5" s="22">
        <f t="shared" si="3"/>
        <v>989</v>
      </c>
    </row>
    <row r="6" spans="1:1026 16382:16382">
      <c r="A6" s="9">
        <v>5</v>
      </c>
      <c r="B6" s="19" t="s">
        <v>151</v>
      </c>
      <c r="C6" s="19" t="s">
        <v>140</v>
      </c>
      <c r="D6" s="19" t="s">
        <v>152</v>
      </c>
      <c r="E6" s="9"/>
      <c r="F6" s="9">
        <v>88</v>
      </c>
      <c r="G6" s="9">
        <v>99</v>
      </c>
      <c r="H6" s="9">
        <v>99</v>
      </c>
      <c r="I6" s="9" t="s">
        <v>30</v>
      </c>
      <c r="J6" s="9">
        <v>97</v>
      </c>
      <c r="K6" s="9">
        <v>105</v>
      </c>
      <c r="L6" s="9">
        <v>99</v>
      </c>
      <c r="M6" s="9">
        <v>87</v>
      </c>
      <c r="N6" s="9"/>
      <c r="O6" s="9"/>
      <c r="P6" s="9">
        <v>103</v>
      </c>
      <c r="Q6" s="9" t="s">
        <v>37</v>
      </c>
      <c r="R6" s="9" t="s">
        <v>42</v>
      </c>
      <c r="S6" s="18">
        <f t="shared" si="0"/>
        <v>777</v>
      </c>
      <c r="T6" s="9">
        <f t="shared" si="1"/>
        <v>8</v>
      </c>
      <c r="U6" s="16">
        <v>94</v>
      </c>
      <c r="V6" s="16">
        <v>102</v>
      </c>
      <c r="W6" s="16">
        <f t="shared" si="2"/>
        <v>196</v>
      </c>
      <c r="X6" s="22">
        <f t="shared" si="3"/>
        <v>973</v>
      </c>
    </row>
    <row r="7" spans="1:1026 16382:16382">
      <c r="A7" s="9">
        <v>6</v>
      </c>
      <c r="B7" s="19" t="s">
        <v>177</v>
      </c>
      <c r="C7" s="19" t="s">
        <v>130</v>
      </c>
      <c r="D7" s="19" t="s">
        <v>178</v>
      </c>
      <c r="E7" s="9"/>
      <c r="F7" s="9">
        <v>94</v>
      </c>
      <c r="G7" s="9">
        <v>93</v>
      </c>
      <c r="H7" s="9">
        <v>103</v>
      </c>
      <c r="I7" s="9">
        <v>106</v>
      </c>
      <c r="J7" s="9">
        <v>98</v>
      </c>
      <c r="K7" s="9">
        <v>106</v>
      </c>
      <c r="L7" s="9">
        <v>79</v>
      </c>
      <c r="M7" s="9"/>
      <c r="N7" s="9"/>
      <c r="O7" s="9"/>
      <c r="P7" s="9"/>
      <c r="Q7" s="9">
        <v>102</v>
      </c>
      <c r="R7" s="9"/>
      <c r="S7" s="18">
        <f t="shared" si="0"/>
        <v>781</v>
      </c>
      <c r="T7" s="9">
        <f t="shared" si="1"/>
        <v>8</v>
      </c>
      <c r="U7" s="16">
        <v>91</v>
      </c>
      <c r="V7" s="16">
        <v>99</v>
      </c>
      <c r="W7" s="16">
        <f t="shared" si="2"/>
        <v>190</v>
      </c>
      <c r="X7" s="22">
        <f t="shared" si="3"/>
        <v>971</v>
      </c>
    </row>
    <row r="8" spans="1:1026 16382:16382">
      <c r="A8" s="9">
        <v>7</v>
      </c>
      <c r="B8" s="19" t="s">
        <v>179</v>
      </c>
      <c r="C8" s="19" t="s">
        <v>67</v>
      </c>
      <c r="D8" s="19" t="s">
        <v>180</v>
      </c>
      <c r="E8" s="9">
        <v>92</v>
      </c>
      <c r="F8" s="9" t="s">
        <v>86</v>
      </c>
      <c r="G8" s="9">
        <v>96</v>
      </c>
      <c r="H8" s="9">
        <v>94</v>
      </c>
      <c r="I8" s="9" t="s">
        <v>96</v>
      </c>
      <c r="J8" s="9"/>
      <c r="K8" s="9">
        <v>94</v>
      </c>
      <c r="L8" s="9" t="s">
        <v>86</v>
      </c>
      <c r="M8" s="9"/>
      <c r="N8" s="9">
        <v>103</v>
      </c>
      <c r="O8" s="9">
        <v>101</v>
      </c>
      <c r="P8" s="9">
        <v>93</v>
      </c>
      <c r="Q8" s="9">
        <v>90</v>
      </c>
      <c r="R8" s="9" t="s">
        <v>23</v>
      </c>
      <c r="S8" s="18">
        <f t="shared" si="0"/>
        <v>763</v>
      </c>
      <c r="T8" s="9">
        <f t="shared" si="1"/>
        <v>8</v>
      </c>
      <c r="U8" s="16">
        <v>98</v>
      </c>
      <c r="V8" s="16">
        <v>98</v>
      </c>
      <c r="W8" s="16">
        <f t="shared" si="2"/>
        <v>196</v>
      </c>
      <c r="X8" s="22">
        <f t="shared" si="3"/>
        <v>959</v>
      </c>
    </row>
    <row r="9" spans="1:1026 16382:16382">
      <c r="A9" s="9">
        <v>8</v>
      </c>
      <c r="B9" s="20" t="s">
        <v>181</v>
      </c>
      <c r="C9" s="20" t="s">
        <v>182</v>
      </c>
      <c r="D9" s="20" t="s">
        <v>183</v>
      </c>
      <c r="E9" s="9"/>
      <c r="F9" s="9"/>
      <c r="G9" s="9"/>
      <c r="H9" s="9"/>
      <c r="I9" s="9"/>
      <c r="J9" s="9"/>
      <c r="K9" s="9"/>
      <c r="L9" s="9">
        <v>107</v>
      </c>
      <c r="M9" s="9">
        <v>106</v>
      </c>
      <c r="N9" s="9">
        <v>101</v>
      </c>
      <c r="O9" s="9">
        <v>95</v>
      </c>
      <c r="P9" s="9">
        <v>98</v>
      </c>
      <c r="Q9" s="9">
        <v>91</v>
      </c>
      <c r="R9" s="9">
        <v>111</v>
      </c>
      <c r="S9" s="18">
        <f t="shared" si="0"/>
        <v>709</v>
      </c>
      <c r="T9" s="9">
        <f t="shared" si="1"/>
        <v>7</v>
      </c>
      <c r="U9" s="16">
        <v>104</v>
      </c>
      <c r="V9" s="16">
        <v>101</v>
      </c>
      <c r="W9" s="16">
        <f t="shared" si="2"/>
        <v>205</v>
      </c>
      <c r="X9" s="22">
        <f t="shared" si="3"/>
        <v>914</v>
      </c>
    </row>
    <row r="10" spans="1:1026 16382:16382">
      <c r="A10" s="9">
        <v>9</v>
      </c>
      <c r="B10" s="19" t="s">
        <v>162</v>
      </c>
      <c r="C10" s="19" t="s">
        <v>163</v>
      </c>
      <c r="D10" s="19" t="s">
        <v>164</v>
      </c>
      <c r="E10" s="9" t="s">
        <v>23</v>
      </c>
      <c r="F10" s="9">
        <v>103</v>
      </c>
      <c r="G10" s="9">
        <v>106</v>
      </c>
      <c r="H10" s="9"/>
      <c r="I10" s="9"/>
      <c r="J10" s="9" t="s">
        <v>23</v>
      </c>
      <c r="K10" s="9"/>
      <c r="L10" s="9">
        <v>88</v>
      </c>
      <c r="M10" s="9">
        <v>90</v>
      </c>
      <c r="N10" s="9">
        <v>93</v>
      </c>
      <c r="O10" s="9">
        <v>5</v>
      </c>
      <c r="P10" s="9">
        <v>90</v>
      </c>
      <c r="Q10" s="9">
        <v>5</v>
      </c>
      <c r="R10" s="9"/>
      <c r="S10" s="18">
        <f t="shared" si="0"/>
        <v>580</v>
      </c>
      <c r="T10" s="9">
        <f t="shared" si="1"/>
        <v>8</v>
      </c>
      <c r="U10" s="16">
        <v>5</v>
      </c>
      <c r="V10" s="16">
        <v>97</v>
      </c>
      <c r="W10" s="16">
        <f t="shared" si="2"/>
        <v>102</v>
      </c>
      <c r="X10" s="22">
        <f t="shared" si="3"/>
        <v>682</v>
      </c>
    </row>
    <row r="11" spans="1:1026 16382:16382">
      <c r="A11" s="9">
        <v>10</v>
      </c>
      <c r="B11" s="19" t="s">
        <v>129</v>
      </c>
      <c r="C11" s="19" t="s">
        <v>161</v>
      </c>
      <c r="D11" s="19" t="s">
        <v>71</v>
      </c>
      <c r="E11" s="9">
        <v>90</v>
      </c>
      <c r="F11" s="9">
        <v>102</v>
      </c>
      <c r="G11" s="9">
        <v>85</v>
      </c>
      <c r="H11" s="9" t="s">
        <v>23</v>
      </c>
      <c r="I11" s="9" t="s">
        <v>23</v>
      </c>
      <c r="J11" s="9"/>
      <c r="K11" s="9">
        <v>90</v>
      </c>
      <c r="L11" s="9">
        <v>5</v>
      </c>
      <c r="M11" s="9"/>
      <c r="N11" s="9">
        <v>88</v>
      </c>
      <c r="O11" s="9"/>
      <c r="P11" s="9"/>
      <c r="Q11" s="9">
        <v>96</v>
      </c>
      <c r="R11" s="9">
        <v>5</v>
      </c>
      <c r="S11" s="18">
        <f t="shared" si="0"/>
        <v>561</v>
      </c>
      <c r="T11" s="9">
        <f t="shared" si="1"/>
        <v>8</v>
      </c>
      <c r="U11" s="16">
        <v>90</v>
      </c>
      <c r="V11" s="16">
        <v>5</v>
      </c>
      <c r="W11" s="16">
        <f t="shared" si="2"/>
        <v>95</v>
      </c>
      <c r="X11" s="22">
        <f t="shared" si="3"/>
        <v>656</v>
      </c>
    </row>
    <row r="12" spans="1:1026 16382:16382">
      <c r="U12" s="13"/>
      <c r="V12" s="13"/>
      <c r="W12" s="13"/>
    </row>
  </sheetData>
  <sortState xmlns:xlrd2="http://schemas.microsoft.com/office/spreadsheetml/2017/richdata2" ref="B2:X11">
    <sortCondition descending="1" ref="X2:X11"/>
  </sortState>
  <conditionalFormatting sqref="E2:R11">
    <cfRule type="expression" dxfId="35" priority="19" stopIfTrue="1">
      <formula>NOT(ISERROR(SEARCH("s",E2)))</formula>
    </cfRule>
  </conditionalFormatting>
  <conditionalFormatting sqref="T1">
    <cfRule type="cellIs" dxfId="34" priority="6" stopIfTrue="1" operator="greaterThan">
      <formula>10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EZ4"/>
  <sheetViews>
    <sheetView workbookViewId="0">
      <selection activeCell="C14" sqref="C14"/>
    </sheetView>
  </sheetViews>
  <sheetFormatPr baseColWidth="10" defaultColWidth="11.25" defaultRowHeight="15"/>
  <cols>
    <col min="1" max="1" width="4.125" style="10" customWidth="1"/>
    <col min="2" max="2" width="16.625" style="10" customWidth="1"/>
    <col min="3" max="3" width="13.375" style="10" customWidth="1"/>
    <col min="4" max="4" width="27" style="10" customWidth="1"/>
    <col min="5" max="16" width="4.75" style="10" hidden="1" customWidth="1"/>
    <col min="17" max="17" width="6.375" style="10" customWidth="1"/>
    <col min="18" max="18" width="4.375" style="10" customWidth="1"/>
    <col min="19" max="22" width="6.25" style="10" customWidth="1"/>
    <col min="23" max="1007" width="10.625" style="10" customWidth="1"/>
    <col min="1008" max="1019" width="10.625" customWidth="1"/>
    <col min="1020" max="1020" width="11.25" customWidth="1"/>
  </cols>
  <sheetData>
    <row r="1" spans="1:1024 16380:16380" ht="12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14</v>
      </c>
      <c r="O1" s="5" t="s">
        <v>15</v>
      </c>
      <c r="P1" s="5" t="s">
        <v>16</v>
      </c>
      <c r="Q1" s="6" t="s">
        <v>18</v>
      </c>
      <c r="R1" s="7" t="s">
        <v>190</v>
      </c>
      <c r="S1" s="15" t="s">
        <v>255</v>
      </c>
      <c r="T1" s="15" t="s">
        <v>256</v>
      </c>
      <c r="U1" s="15" t="s">
        <v>257</v>
      </c>
      <c r="V1" s="23" t="s">
        <v>258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</row>
    <row r="2" spans="1:1024 16380:16380">
      <c r="A2" s="9">
        <v>1</v>
      </c>
      <c r="B2" s="19" t="s">
        <v>131</v>
      </c>
      <c r="C2" s="19" t="s">
        <v>132</v>
      </c>
      <c r="D2" s="19" t="s">
        <v>191</v>
      </c>
      <c r="E2" s="9">
        <v>106</v>
      </c>
      <c r="F2" s="9"/>
      <c r="G2" s="9">
        <v>103</v>
      </c>
      <c r="H2" s="9"/>
      <c r="I2" s="9" t="s">
        <v>192</v>
      </c>
      <c r="J2" s="9">
        <v>102</v>
      </c>
      <c r="K2" s="9">
        <v>101</v>
      </c>
      <c r="L2" s="9">
        <v>101</v>
      </c>
      <c r="M2" s="9">
        <v>104</v>
      </c>
      <c r="N2" s="9" t="s">
        <v>172</v>
      </c>
      <c r="O2" s="9" t="s">
        <v>175</v>
      </c>
      <c r="P2" s="9">
        <v>103</v>
      </c>
      <c r="Q2" s="18">
        <f t="shared" ref="Q2:Q4" si="0">SUM(E2:P2)</f>
        <v>720</v>
      </c>
      <c r="R2" s="9">
        <f t="shared" ref="R2:R4" si="1">COUNT(E2:P2)</f>
        <v>7</v>
      </c>
      <c r="S2" s="16">
        <v>95</v>
      </c>
      <c r="T2" s="16">
        <v>103</v>
      </c>
      <c r="U2" s="16">
        <f t="shared" ref="U2:U4" si="2">S2+T2</f>
        <v>198</v>
      </c>
      <c r="V2" s="22">
        <f t="shared" ref="V2:V4" si="3">Q2+U2</f>
        <v>918</v>
      </c>
      <c r="ALT2" s="10"/>
      <c r="ALU2" s="10"/>
      <c r="ALV2" s="10"/>
      <c r="ALW2" s="10"/>
      <c r="ALX2" s="10"/>
      <c r="XEZ2" s="10"/>
    </row>
    <row r="3" spans="1:1024 16380:16380">
      <c r="A3" s="9">
        <v>2</v>
      </c>
      <c r="B3" s="19" t="s">
        <v>186</v>
      </c>
      <c r="C3" s="19" t="s">
        <v>187</v>
      </c>
      <c r="D3" s="19" t="s">
        <v>193</v>
      </c>
      <c r="E3" s="9"/>
      <c r="F3" s="9">
        <v>99</v>
      </c>
      <c r="G3" s="9">
        <v>104</v>
      </c>
      <c r="H3" s="9">
        <v>101</v>
      </c>
      <c r="I3" s="9" t="s">
        <v>174</v>
      </c>
      <c r="J3" s="9">
        <v>101</v>
      </c>
      <c r="K3" s="9">
        <v>99</v>
      </c>
      <c r="L3" s="9"/>
      <c r="M3" s="9"/>
      <c r="N3" s="9"/>
      <c r="O3" s="9">
        <v>101</v>
      </c>
      <c r="P3" s="9">
        <v>97</v>
      </c>
      <c r="Q3" s="18">
        <f t="shared" si="0"/>
        <v>702</v>
      </c>
      <c r="R3" s="9">
        <f t="shared" si="1"/>
        <v>7</v>
      </c>
      <c r="S3" s="16">
        <v>99</v>
      </c>
      <c r="T3" s="16">
        <v>101</v>
      </c>
      <c r="U3" s="16">
        <f t="shared" si="2"/>
        <v>200</v>
      </c>
      <c r="V3" s="22">
        <f t="shared" si="3"/>
        <v>902</v>
      </c>
    </row>
    <row r="4" spans="1:1024 16380:16380">
      <c r="A4" s="9">
        <v>3</v>
      </c>
      <c r="B4" s="19" t="s">
        <v>170</v>
      </c>
      <c r="C4" s="19" t="s">
        <v>188</v>
      </c>
      <c r="D4" s="19" t="s">
        <v>189</v>
      </c>
      <c r="E4" s="9">
        <v>104</v>
      </c>
      <c r="F4" s="9">
        <v>105</v>
      </c>
      <c r="G4" s="9">
        <v>99</v>
      </c>
      <c r="H4" s="9">
        <v>97</v>
      </c>
      <c r="I4" s="9" t="s">
        <v>81</v>
      </c>
      <c r="J4" s="9">
        <v>97</v>
      </c>
      <c r="K4" s="9"/>
      <c r="L4" s="9"/>
      <c r="M4" s="9">
        <v>101</v>
      </c>
      <c r="N4" s="9">
        <v>101</v>
      </c>
      <c r="O4" s="9"/>
      <c r="P4" s="9" t="s">
        <v>174</v>
      </c>
      <c r="Q4" s="18">
        <f t="shared" si="0"/>
        <v>704</v>
      </c>
      <c r="R4" s="9">
        <f t="shared" si="1"/>
        <v>7</v>
      </c>
      <c r="S4" s="16">
        <v>104</v>
      </c>
      <c r="T4" s="16">
        <v>94</v>
      </c>
      <c r="U4" s="16">
        <f t="shared" si="2"/>
        <v>198</v>
      </c>
      <c r="V4" s="22">
        <f t="shared" si="3"/>
        <v>902</v>
      </c>
    </row>
  </sheetData>
  <sortState xmlns:xlrd2="http://schemas.microsoft.com/office/spreadsheetml/2017/richdata2" ref="A2:V4">
    <sortCondition descending="1" ref="V2:V4"/>
  </sortState>
  <conditionalFormatting sqref="E2:P4">
    <cfRule type="expression" dxfId="33" priority="1" stopIfTrue="1">
      <formula>NOT(ISERROR(SEARCH("s",E2)))</formula>
    </cfRule>
  </conditionalFormatting>
  <conditionalFormatting sqref="R1">
    <cfRule type="cellIs" dxfId="32" priority="7" stopIfTrue="1" operator="greaterThan">
      <formula>10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M11"/>
  <sheetViews>
    <sheetView workbookViewId="0">
      <selection activeCell="Z5" sqref="Z5"/>
    </sheetView>
  </sheetViews>
  <sheetFormatPr baseColWidth="10" defaultColWidth="11.25" defaultRowHeight="15"/>
  <cols>
    <col min="1" max="1" width="4.125" style="10" customWidth="1"/>
    <col min="2" max="3" width="15.375" style="10" customWidth="1"/>
    <col min="4" max="4" width="28.125" style="10" customWidth="1"/>
    <col min="5" max="17" width="4.125" style="10" hidden="1" customWidth="1"/>
    <col min="18" max="18" width="4" style="10" hidden="1" customWidth="1"/>
    <col min="19" max="20" width="6.375" style="10" customWidth="1"/>
    <col min="21" max="24" width="6.25" style="10" customWidth="1"/>
    <col min="25" max="1011" width="10.625" style="10" customWidth="1"/>
    <col min="1012" max="1022" width="10.625" customWidth="1"/>
    <col min="1023" max="1023" width="11.25" customWidth="1"/>
  </cols>
  <sheetData>
    <row r="1" spans="1:1027" ht="12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6" t="s">
        <v>18</v>
      </c>
      <c r="T1" s="14" t="s">
        <v>19</v>
      </c>
      <c r="U1" s="15" t="s">
        <v>255</v>
      </c>
      <c r="V1" s="15" t="s">
        <v>256</v>
      </c>
      <c r="W1" s="15" t="s">
        <v>257</v>
      </c>
      <c r="X1" s="23" t="s">
        <v>258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</row>
    <row r="2" spans="1:1027">
      <c r="A2" s="9">
        <v>1</v>
      </c>
      <c r="B2" s="19" t="s">
        <v>185</v>
      </c>
      <c r="C2" s="19" t="s">
        <v>209</v>
      </c>
      <c r="D2" s="19" t="s">
        <v>210</v>
      </c>
      <c r="E2" s="9" t="s">
        <v>197</v>
      </c>
      <c r="F2" s="9">
        <v>25</v>
      </c>
      <c r="G2" s="9" t="s">
        <v>211</v>
      </c>
      <c r="H2" s="9">
        <v>25</v>
      </c>
      <c r="I2" s="9">
        <v>25</v>
      </c>
      <c r="J2" s="9">
        <v>25</v>
      </c>
      <c r="K2" s="9"/>
      <c r="L2" s="9"/>
      <c r="M2" s="9"/>
      <c r="N2" s="9" t="s">
        <v>207</v>
      </c>
      <c r="O2" s="9">
        <v>25</v>
      </c>
      <c r="P2" s="9">
        <v>25</v>
      </c>
      <c r="Q2" s="9">
        <v>25</v>
      </c>
      <c r="R2" s="9">
        <v>25</v>
      </c>
      <c r="S2" s="18">
        <f t="shared" ref="S2:S11" si="0">SUM(E2:R2)</f>
        <v>200</v>
      </c>
      <c r="T2" s="17">
        <f t="shared" ref="T2:T11" si="1">COUNT(E2:R2)</f>
        <v>8</v>
      </c>
      <c r="U2" s="16">
        <v>25</v>
      </c>
      <c r="V2" s="16">
        <v>25</v>
      </c>
      <c r="W2" s="16">
        <f t="shared" ref="W2:W11" si="2">U2+V2</f>
        <v>50</v>
      </c>
      <c r="X2" s="22">
        <f t="shared" ref="X2:X11" si="3">S2+W2</f>
        <v>250</v>
      </c>
    </row>
    <row r="3" spans="1:1027">
      <c r="A3" s="9">
        <v>2</v>
      </c>
      <c r="B3" s="19" t="s">
        <v>199</v>
      </c>
      <c r="C3" s="19" t="s">
        <v>200</v>
      </c>
      <c r="D3" s="19" t="s">
        <v>201</v>
      </c>
      <c r="E3" s="9" t="s">
        <v>198</v>
      </c>
      <c r="F3" s="9" t="s">
        <v>197</v>
      </c>
      <c r="G3" s="9" t="s">
        <v>197</v>
      </c>
      <c r="H3" s="9">
        <v>25</v>
      </c>
      <c r="I3" s="9">
        <v>25</v>
      </c>
      <c r="J3" s="9">
        <v>25</v>
      </c>
      <c r="K3" s="9">
        <v>25</v>
      </c>
      <c r="L3" s="9"/>
      <c r="M3" s="9">
        <v>25</v>
      </c>
      <c r="N3" s="9"/>
      <c r="O3" s="9"/>
      <c r="P3" s="9">
        <v>25</v>
      </c>
      <c r="Q3" s="9">
        <v>25</v>
      </c>
      <c r="R3" s="9">
        <v>25</v>
      </c>
      <c r="S3" s="18">
        <f t="shared" si="0"/>
        <v>200</v>
      </c>
      <c r="T3" s="17">
        <f t="shared" si="1"/>
        <v>8</v>
      </c>
      <c r="U3" s="16">
        <v>21</v>
      </c>
      <c r="V3" s="16">
        <v>25</v>
      </c>
      <c r="W3" s="16">
        <f t="shared" si="2"/>
        <v>46</v>
      </c>
      <c r="X3" s="22">
        <f t="shared" si="3"/>
        <v>246</v>
      </c>
    </row>
    <row r="4" spans="1:1027">
      <c r="A4" s="9">
        <v>3</v>
      </c>
      <c r="B4" s="19" t="s">
        <v>194</v>
      </c>
      <c r="C4" s="19" t="s">
        <v>195</v>
      </c>
      <c r="D4" s="19" t="s">
        <v>196</v>
      </c>
      <c r="E4" s="9"/>
      <c r="F4" s="9" t="s">
        <v>197</v>
      </c>
      <c r="G4" s="9" t="s">
        <v>197</v>
      </c>
      <c r="H4" s="9">
        <v>25</v>
      </c>
      <c r="I4" s="9">
        <v>25</v>
      </c>
      <c r="J4" s="9"/>
      <c r="K4" s="9"/>
      <c r="L4" s="9">
        <v>25</v>
      </c>
      <c r="M4" s="9">
        <v>25</v>
      </c>
      <c r="N4" s="9">
        <v>25</v>
      </c>
      <c r="O4" s="9" t="s">
        <v>198</v>
      </c>
      <c r="P4" s="9">
        <v>25</v>
      </c>
      <c r="Q4" s="9">
        <v>25</v>
      </c>
      <c r="R4" s="9">
        <v>25</v>
      </c>
      <c r="S4" s="18">
        <f t="shared" si="0"/>
        <v>200</v>
      </c>
      <c r="T4" s="17">
        <f t="shared" si="1"/>
        <v>8</v>
      </c>
      <c r="U4" s="16">
        <v>25</v>
      </c>
      <c r="V4" s="16">
        <v>21</v>
      </c>
      <c r="W4" s="16">
        <f t="shared" si="2"/>
        <v>46</v>
      </c>
      <c r="X4" s="22">
        <f t="shared" si="3"/>
        <v>246</v>
      </c>
    </row>
    <row r="5" spans="1:1027">
      <c r="A5" s="9">
        <v>3</v>
      </c>
      <c r="B5" s="19" t="s">
        <v>202</v>
      </c>
      <c r="C5" s="19" t="s">
        <v>184</v>
      </c>
      <c r="D5" s="19" t="s">
        <v>203</v>
      </c>
      <c r="E5" s="9" t="s">
        <v>198</v>
      </c>
      <c r="F5" s="9" t="s">
        <v>197</v>
      </c>
      <c r="G5" s="9" t="s">
        <v>198</v>
      </c>
      <c r="H5" s="9">
        <v>25</v>
      </c>
      <c r="I5" s="9" t="s">
        <v>198</v>
      </c>
      <c r="J5" s="9" t="s">
        <v>198</v>
      </c>
      <c r="K5" s="9">
        <v>25</v>
      </c>
      <c r="L5" s="9">
        <v>25</v>
      </c>
      <c r="M5" s="9">
        <v>25</v>
      </c>
      <c r="N5" s="9" t="s">
        <v>204</v>
      </c>
      <c r="O5" s="9">
        <v>25</v>
      </c>
      <c r="P5" s="9">
        <v>25</v>
      </c>
      <c r="Q5" s="9">
        <v>25</v>
      </c>
      <c r="R5" s="9">
        <v>25</v>
      </c>
      <c r="S5" s="18">
        <f t="shared" si="0"/>
        <v>200</v>
      </c>
      <c r="T5" s="17">
        <f t="shared" si="1"/>
        <v>8</v>
      </c>
      <c r="U5" s="16">
        <v>25</v>
      </c>
      <c r="V5" s="16">
        <v>21</v>
      </c>
      <c r="W5" s="16">
        <f t="shared" si="2"/>
        <v>46</v>
      </c>
      <c r="X5" s="22">
        <f t="shared" si="3"/>
        <v>246</v>
      </c>
    </row>
    <row r="6" spans="1:1027">
      <c r="A6" s="9">
        <v>3</v>
      </c>
      <c r="B6" s="19" t="s">
        <v>205</v>
      </c>
      <c r="C6" s="19" t="s">
        <v>68</v>
      </c>
      <c r="D6" s="19" t="s">
        <v>206</v>
      </c>
      <c r="E6" s="9"/>
      <c r="F6" s="9"/>
      <c r="G6" s="9">
        <v>25</v>
      </c>
      <c r="H6" s="9">
        <v>25</v>
      </c>
      <c r="I6" s="9">
        <v>25</v>
      </c>
      <c r="J6" s="9">
        <v>25</v>
      </c>
      <c r="K6" s="9" t="s">
        <v>198</v>
      </c>
      <c r="L6" s="9" t="s">
        <v>207</v>
      </c>
      <c r="M6" s="9" t="s">
        <v>207</v>
      </c>
      <c r="N6" s="9">
        <v>25</v>
      </c>
      <c r="O6" s="9">
        <v>25</v>
      </c>
      <c r="P6" s="9">
        <v>25</v>
      </c>
      <c r="Q6" s="9">
        <v>25</v>
      </c>
      <c r="R6" s="9" t="s">
        <v>208</v>
      </c>
      <c r="S6" s="18">
        <f t="shared" si="0"/>
        <v>200</v>
      </c>
      <c r="T6" s="17">
        <f t="shared" si="1"/>
        <v>8</v>
      </c>
      <c r="U6" s="16">
        <v>25</v>
      </c>
      <c r="V6" s="16">
        <v>21</v>
      </c>
      <c r="W6" s="16">
        <f t="shared" si="2"/>
        <v>46</v>
      </c>
      <c r="X6" s="22">
        <f t="shared" si="3"/>
        <v>246</v>
      </c>
    </row>
    <row r="7" spans="1:1027">
      <c r="A7" s="9">
        <v>6</v>
      </c>
      <c r="B7" s="21" t="s">
        <v>213</v>
      </c>
      <c r="C7" s="21" t="s">
        <v>214</v>
      </c>
      <c r="D7" s="21" t="s">
        <v>215</v>
      </c>
      <c r="E7" s="11">
        <v>25</v>
      </c>
      <c r="F7" s="11">
        <v>25</v>
      </c>
      <c r="G7" s="11" t="s">
        <v>207</v>
      </c>
      <c r="H7" s="11">
        <v>17</v>
      </c>
      <c r="I7" s="11"/>
      <c r="J7" s="11"/>
      <c r="K7" s="11" t="s">
        <v>207</v>
      </c>
      <c r="L7" s="11" t="s">
        <v>207</v>
      </c>
      <c r="M7" s="11">
        <v>25</v>
      </c>
      <c r="N7" s="11">
        <v>25</v>
      </c>
      <c r="O7" s="11">
        <v>25</v>
      </c>
      <c r="P7" s="11">
        <v>21</v>
      </c>
      <c r="Q7" s="11" t="s">
        <v>207</v>
      </c>
      <c r="R7" s="11">
        <v>25</v>
      </c>
      <c r="S7" s="18">
        <f t="shared" si="0"/>
        <v>188</v>
      </c>
      <c r="T7" s="17">
        <f t="shared" si="1"/>
        <v>8</v>
      </c>
      <c r="U7" s="16">
        <v>25</v>
      </c>
      <c r="V7" s="16">
        <v>21</v>
      </c>
      <c r="W7" s="16">
        <f t="shared" si="2"/>
        <v>46</v>
      </c>
      <c r="X7" s="22">
        <f t="shared" si="3"/>
        <v>234</v>
      </c>
    </row>
    <row r="8" spans="1:1027">
      <c r="A8" s="9">
        <v>7</v>
      </c>
      <c r="B8" s="19" t="s">
        <v>216</v>
      </c>
      <c r="C8" s="19" t="s">
        <v>69</v>
      </c>
      <c r="D8" s="19" t="s">
        <v>217</v>
      </c>
      <c r="E8" s="9" t="s">
        <v>207</v>
      </c>
      <c r="F8" s="9">
        <v>25</v>
      </c>
      <c r="G8" s="9">
        <v>17</v>
      </c>
      <c r="H8" s="9" t="s">
        <v>207</v>
      </c>
      <c r="I8" s="9"/>
      <c r="J8" s="9"/>
      <c r="K8" s="9"/>
      <c r="L8" s="9">
        <v>19</v>
      </c>
      <c r="M8" s="9">
        <v>25</v>
      </c>
      <c r="N8" s="9"/>
      <c r="O8" s="9">
        <v>25</v>
      </c>
      <c r="P8" s="9">
        <v>25</v>
      </c>
      <c r="Q8" s="9">
        <v>25</v>
      </c>
      <c r="R8" s="9">
        <v>25</v>
      </c>
      <c r="S8" s="18">
        <f t="shared" si="0"/>
        <v>186</v>
      </c>
      <c r="T8" s="17">
        <f t="shared" si="1"/>
        <v>8</v>
      </c>
      <c r="U8" s="16">
        <v>25</v>
      </c>
      <c r="V8" s="16">
        <v>21</v>
      </c>
      <c r="W8" s="16">
        <f t="shared" si="2"/>
        <v>46</v>
      </c>
      <c r="X8" s="22">
        <f t="shared" si="3"/>
        <v>232</v>
      </c>
    </row>
    <row r="9" spans="1:1027">
      <c r="A9" s="9">
        <v>8</v>
      </c>
      <c r="B9" s="19" t="s">
        <v>70</v>
      </c>
      <c r="C9" s="19" t="s">
        <v>40</v>
      </c>
      <c r="D9" s="19" t="s">
        <v>212</v>
      </c>
      <c r="E9" s="9"/>
      <c r="F9" s="9"/>
      <c r="G9" s="9"/>
      <c r="H9" s="9"/>
      <c r="I9" s="9" t="s">
        <v>198</v>
      </c>
      <c r="J9" s="9">
        <v>25</v>
      </c>
      <c r="K9" s="9">
        <v>25</v>
      </c>
      <c r="L9" s="9" t="s">
        <v>198</v>
      </c>
      <c r="M9" s="9">
        <v>25</v>
      </c>
      <c r="N9" s="9">
        <v>21</v>
      </c>
      <c r="O9" s="9">
        <v>21</v>
      </c>
      <c r="P9" s="9">
        <v>25</v>
      </c>
      <c r="Q9" s="9">
        <v>21</v>
      </c>
      <c r="R9" s="9">
        <v>25</v>
      </c>
      <c r="S9" s="18">
        <f t="shared" si="0"/>
        <v>188</v>
      </c>
      <c r="T9" s="17">
        <f t="shared" si="1"/>
        <v>8</v>
      </c>
      <c r="U9" s="16">
        <v>21</v>
      </c>
      <c r="V9" s="16">
        <v>21</v>
      </c>
      <c r="W9" s="16">
        <f t="shared" si="2"/>
        <v>42</v>
      </c>
      <c r="X9" s="22">
        <f t="shared" si="3"/>
        <v>230</v>
      </c>
    </row>
    <row r="10" spans="1:1027">
      <c r="A10" s="9">
        <v>9</v>
      </c>
      <c r="B10" s="19" t="s">
        <v>223</v>
      </c>
      <c r="C10" s="19" t="s">
        <v>224</v>
      </c>
      <c r="D10" s="19" t="s">
        <v>225</v>
      </c>
      <c r="E10" s="9">
        <v>18</v>
      </c>
      <c r="F10" s="9" t="s">
        <v>207</v>
      </c>
      <c r="G10" s="9">
        <v>25</v>
      </c>
      <c r="H10" s="9">
        <v>25</v>
      </c>
      <c r="I10" s="9"/>
      <c r="J10" s="9">
        <v>21</v>
      </c>
      <c r="K10" s="9">
        <v>25</v>
      </c>
      <c r="L10" s="9" t="s">
        <v>207</v>
      </c>
      <c r="M10" s="9" t="s">
        <v>207</v>
      </c>
      <c r="N10" s="9" t="s">
        <v>207</v>
      </c>
      <c r="O10" s="9"/>
      <c r="P10" s="9" t="s">
        <v>207</v>
      </c>
      <c r="Q10" s="9">
        <v>25</v>
      </c>
      <c r="R10" s="9">
        <v>25</v>
      </c>
      <c r="S10" s="18">
        <f t="shared" si="0"/>
        <v>164</v>
      </c>
      <c r="T10" s="17">
        <f t="shared" si="1"/>
        <v>7</v>
      </c>
      <c r="U10" s="16">
        <v>21</v>
      </c>
      <c r="V10" s="16">
        <v>25</v>
      </c>
      <c r="W10" s="16">
        <f t="shared" si="2"/>
        <v>46</v>
      </c>
      <c r="X10" s="22">
        <f t="shared" si="3"/>
        <v>210</v>
      </c>
    </row>
    <row r="11" spans="1:1027">
      <c r="A11" s="9">
        <v>10</v>
      </c>
      <c r="B11" s="19" t="s">
        <v>229</v>
      </c>
      <c r="C11" s="19" t="s">
        <v>230</v>
      </c>
      <c r="D11" s="19" t="s">
        <v>231</v>
      </c>
      <c r="E11" s="9"/>
      <c r="F11" s="9">
        <v>21</v>
      </c>
      <c r="G11" s="9">
        <v>21</v>
      </c>
      <c r="H11" s="9"/>
      <c r="I11" s="9"/>
      <c r="J11" s="9">
        <v>21</v>
      </c>
      <c r="K11" s="9">
        <v>25</v>
      </c>
      <c r="L11" s="9"/>
      <c r="M11" s="9"/>
      <c r="N11" s="9"/>
      <c r="O11" s="9"/>
      <c r="P11" s="9">
        <v>21</v>
      </c>
      <c r="Q11" s="9">
        <v>25</v>
      </c>
      <c r="R11" s="9">
        <v>25</v>
      </c>
      <c r="S11" s="18">
        <f t="shared" si="0"/>
        <v>159</v>
      </c>
      <c r="T11" s="17">
        <f t="shared" si="1"/>
        <v>7</v>
      </c>
      <c r="U11" s="16">
        <v>25</v>
      </c>
      <c r="V11" s="16">
        <v>25</v>
      </c>
      <c r="W11" s="16">
        <f t="shared" si="2"/>
        <v>50</v>
      </c>
      <c r="X11" s="22">
        <f t="shared" si="3"/>
        <v>209</v>
      </c>
    </row>
  </sheetData>
  <sortState xmlns:xlrd2="http://schemas.microsoft.com/office/spreadsheetml/2017/richdata2" ref="A2:T11">
    <sortCondition descending="1" ref="S2:S11"/>
  </sortState>
  <conditionalFormatting sqref="E2:R11">
    <cfRule type="expression" dxfId="31" priority="1" stopIfTrue="1">
      <formula>NOT(ISERROR(SEARCH("s",E2)))</formula>
    </cfRule>
  </conditionalFormatting>
  <conditionalFormatting sqref="T1">
    <cfRule type="cellIs" dxfId="30" priority="7" stopIfTrue="1" operator="greaterThan">
      <formula>10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M11"/>
  <sheetViews>
    <sheetView workbookViewId="0">
      <selection activeCell="X1" sqref="X1"/>
    </sheetView>
  </sheetViews>
  <sheetFormatPr baseColWidth="10" defaultColWidth="11.25" defaultRowHeight="15"/>
  <cols>
    <col min="1" max="1" width="4.125" style="10" customWidth="1"/>
    <col min="2" max="2" width="15.375" style="10" customWidth="1"/>
    <col min="3" max="3" width="12.25" style="10" customWidth="1"/>
    <col min="4" max="4" width="29.125" style="10" customWidth="1"/>
    <col min="5" max="8" width="4.375" style="10" hidden="1" customWidth="1"/>
    <col min="9" max="9" width="4.25" style="10" hidden="1" customWidth="1"/>
    <col min="10" max="10" width="4" style="10" hidden="1" customWidth="1"/>
    <col min="11" max="18" width="4.5" style="10" hidden="1" customWidth="1"/>
    <col min="19" max="20" width="5.25" style="10" customWidth="1"/>
    <col min="21" max="24" width="6.25" style="10" customWidth="1"/>
    <col min="25" max="1014" width="10.625" style="10" customWidth="1"/>
    <col min="1015" max="1023" width="10.625" customWidth="1"/>
    <col min="1024" max="1024" width="11.25" customWidth="1"/>
  </cols>
  <sheetData>
    <row r="1" spans="1:1027" ht="12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6" t="s">
        <v>18</v>
      </c>
      <c r="T1" s="7" t="s">
        <v>19</v>
      </c>
      <c r="U1" s="15" t="s">
        <v>255</v>
      </c>
      <c r="V1" s="15" t="s">
        <v>256</v>
      </c>
      <c r="W1" s="15" t="s">
        <v>257</v>
      </c>
      <c r="X1" s="23" t="s">
        <v>258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</row>
    <row r="2" spans="1:1027">
      <c r="A2" s="9">
        <v>1</v>
      </c>
      <c r="B2" s="20" t="s">
        <v>138</v>
      </c>
      <c r="C2" s="20" t="s">
        <v>139</v>
      </c>
      <c r="D2" s="20" t="s">
        <v>233</v>
      </c>
      <c r="E2" s="9">
        <v>105</v>
      </c>
      <c r="F2" s="9" t="s">
        <v>234</v>
      </c>
      <c r="G2" s="9"/>
      <c r="H2" s="9">
        <v>107</v>
      </c>
      <c r="I2" s="9">
        <v>105</v>
      </c>
      <c r="J2" s="9">
        <v>107</v>
      </c>
      <c r="K2" s="9" t="s">
        <v>31</v>
      </c>
      <c r="L2" s="9" t="s">
        <v>174</v>
      </c>
      <c r="M2" s="9">
        <v>105</v>
      </c>
      <c r="N2" s="9">
        <v>104</v>
      </c>
      <c r="O2" s="9" t="s">
        <v>234</v>
      </c>
      <c r="P2" s="9">
        <v>107</v>
      </c>
      <c r="Q2" s="9" t="s">
        <v>31</v>
      </c>
      <c r="R2" s="9">
        <v>107</v>
      </c>
      <c r="S2" s="18">
        <f t="shared" ref="S2:S11" si="0">SUM(E2:R2)</f>
        <v>847</v>
      </c>
      <c r="T2" s="9">
        <f t="shared" ref="T2:T11" si="1">COUNT(E2:R2)</f>
        <v>8</v>
      </c>
      <c r="U2" s="16">
        <v>104</v>
      </c>
      <c r="V2" s="16">
        <v>104</v>
      </c>
      <c r="W2" s="16">
        <f t="shared" ref="W2:W11" si="2">U2+V2</f>
        <v>208</v>
      </c>
      <c r="X2" s="22">
        <f t="shared" ref="X2:X11" si="3">S2+W2</f>
        <v>1055</v>
      </c>
      <c r="ALX2"/>
      <c r="ALY2"/>
      <c r="ALZ2"/>
    </row>
    <row r="3" spans="1:1027">
      <c r="A3" s="9">
        <v>2</v>
      </c>
      <c r="B3" s="19" t="s">
        <v>235</v>
      </c>
      <c r="C3" s="19" t="s">
        <v>236</v>
      </c>
      <c r="D3" s="19" t="s">
        <v>237</v>
      </c>
      <c r="E3" s="9">
        <v>104</v>
      </c>
      <c r="F3" s="9" t="s">
        <v>192</v>
      </c>
      <c r="G3" s="9">
        <v>109</v>
      </c>
      <c r="H3" s="9">
        <v>105</v>
      </c>
      <c r="I3" s="9" t="s">
        <v>172</v>
      </c>
      <c r="J3" s="9">
        <v>103</v>
      </c>
      <c r="K3" s="9">
        <v>106</v>
      </c>
      <c r="L3" s="9" t="s">
        <v>238</v>
      </c>
      <c r="M3" s="9">
        <v>107</v>
      </c>
      <c r="N3" s="9">
        <v>106</v>
      </c>
      <c r="O3" s="9">
        <v>102</v>
      </c>
      <c r="P3" s="9" t="s">
        <v>174</v>
      </c>
      <c r="Q3" s="9" t="s">
        <v>81</v>
      </c>
      <c r="R3" s="9" t="s">
        <v>23</v>
      </c>
      <c r="S3" s="18">
        <f t="shared" si="0"/>
        <v>842</v>
      </c>
      <c r="T3" s="9">
        <f t="shared" si="1"/>
        <v>8</v>
      </c>
      <c r="U3" s="16">
        <v>102</v>
      </c>
      <c r="V3" s="16">
        <v>99</v>
      </c>
      <c r="W3" s="16">
        <f t="shared" si="2"/>
        <v>201</v>
      </c>
      <c r="X3" s="22">
        <f t="shared" si="3"/>
        <v>1043</v>
      </c>
    </row>
    <row r="4" spans="1:1027">
      <c r="A4" s="9">
        <v>3</v>
      </c>
      <c r="B4" s="19" t="s">
        <v>242</v>
      </c>
      <c r="C4" s="19" t="s">
        <v>72</v>
      </c>
      <c r="D4" s="19" t="s">
        <v>243</v>
      </c>
      <c r="E4" s="9"/>
      <c r="F4" s="9">
        <v>104</v>
      </c>
      <c r="G4" s="9">
        <v>107</v>
      </c>
      <c r="H4" s="9">
        <v>102</v>
      </c>
      <c r="I4" s="9">
        <v>103</v>
      </c>
      <c r="J4" s="9">
        <v>104</v>
      </c>
      <c r="K4" s="9">
        <v>103</v>
      </c>
      <c r="L4" s="9"/>
      <c r="M4" s="9"/>
      <c r="N4" s="9" t="s">
        <v>238</v>
      </c>
      <c r="O4" s="9" t="s">
        <v>175</v>
      </c>
      <c r="P4" s="9">
        <v>101</v>
      </c>
      <c r="Q4" s="9">
        <v>107</v>
      </c>
      <c r="R4" s="9" t="s">
        <v>149</v>
      </c>
      <c r="S4" s="18">
        <f t="shared" si="0"/>
        <v>831</v>
      </c>
      <c r="T4" s="9">
        <f t="shared" si="1"/>
        <v>8</v>
      </c>
      <c r="U4" s="16">
        <v>98</v>
      </c>
      <c r="V4" s="16">
        <v>93</v>
      </c>
      <c r="W4" s="16">
        <f t="shared" si="2"/>
        <v>191</v>
      </c>
      <c r="X4" s="22">
        <f t="shared" si="3"/>
        <v>1022</v>
      </c>
    </row>
    <row r="5" spans="1:1027">
      <c r="A5" s="9">
        <v>4</v>
      </c>
      <c r="B5" s="19" t="s">
        <v>244</v>
      </c>
      <c r="C5" s="19" t="s">
        <v>245</v>
      </c>
      <c r="D5" s="19" t="s">
        <v>246</v>
      </c>
      <c r="E5" s="9">
        <v>103</v>
      </c>
      <c r="F5" s="9">
        <v>95</v>
      </c>
      <c r="G5" s="9">
        <v>106</v>
      </c>
      <c r="H5" s="9">
        <v>96</v>
      </c>
      <c r="I5" s="9" t="s">
        <v>25</v>
      </c>
      <c r="J5" s="9"/>
      <c r="K5" s="9"/>
      <c r="L5" s="9"/>
      <c r="M5" s="9">
        <v>101</v>
      </c>
      <c r="N5" s="9">
        <v>102</v>
      </c>
      <c r="O5" s="9">
        <v>101</v>
      </c>
      <c r="P5" s="9"/>
      <c r="Q5" s="9">
        <v>104</v>
      </c>
      <c r="R5" s="9" t="s">
        <v>86</v>
      </c>
      <c r="S5" s="18">
        <f t="shared" si="0"/>
        <v>808</v>
      </c>
      <c r="T5" s="9">
        <f t="shared" si="1"/>
        <v>8</v>
      </c>
      <c r="U5" s="16">
        <v>94</v>
      </c>
      <c r="V5" s="16">
        <v>96</v>
      </c>
      <c r="W5" s="16">
        <f t="shared" si="2"/>
        <v>190</v>
      </c>
      <c r="X5" s="22">
        <f t="shared" si="3"/>
        <v>998</v>
      </c>
    </row>
    <row r="6" spans="1:1027">
      <c r="A6" s="9">
        <v>5</v>
      </c>
      <c r="B6" s="19" t="s">
        <v>75</v>
      </c>
      <c r="C6" s="19" t="s">
        <v>76</v>
      </c>
      <c r="D6" s="19" t="s">
        <v>232</v>
      </c>
      <c r="E6" s="9">
        <v>93</v>
      </c>
      <c r="F6" s="9">
        <v>99</v>
      </c>
      <c r="G6" s="9">
        <v>96</v>
      </c>
      <c r="H6" s="9">
        <v>92</v>
      </c>
      <c r="I6" s="9">
        <v>102</v>
      </c>
      <c r="J6" s="9">
        <v>91</v>
      </c>
      <c r="K6" s="9"/>
      <c r="L6" s="9" t="s">
        <v>23</v>
      </c>
      <c r="M6" s="9">
        <v>94</v>
      </c>
      <c r="N6" s="9">
        <v>99</v>
      </c>
      <c r="O6" s="9"/>
      <c r="P6" s="9" t="s">
        <v>23</v>
      </c>
      <c r="Q6" s="9"/>
      <c r="R6" s="9"/>
      <c r="S6" s="18">
        <f t="shared" si="0"/>
        <v>766</v>
      </c>
      <c r="T6" s="9">
        <f t="shared" si="1"/>
        <v>8</v>
      </c>
      <c r="U6" s="16">
        <v>95</v>
      </c>
      <c r="V6" s="16">
        <v>94</v>
      </c>
      <c r="W6" s="16">
        <f t="shared" si="2"/>
        <v>189</v>
      </c>
      <c r="X6" s="22">
        <f t="shared" si="3"/>
        <v>955</v>
      </c>
    </row>
    <row r="7" spans="1:1027">
      <c r="A7" s="9">
        <v>6</v>
      </c>
      <c r="B7" s="19" t="s">
        <v>205</v>
      </c>
      <c r="C7" s="19" t="s">
        <v>68</v>
      </c>
      <c r="D7" s="19" t="s">
        <v>251</v>
      </c>
      <c r="E7" s="9">
        <v>92</v>
      </c>
      <c r="F7" s="9"/>
      <c r="G7" s="9">
        <v>94</v>
      </c>
      <c r="H7" s="9">
        <v>93</v>
      </c>
      <c r="I7" s="9">
        <v>95</v>
      </c>
      <c r="J7" s="9">
        <v>96</v>
      </c>
      <c r="K7" s="9" t="s">
        <v>23</v>
      </c>
      <c r="L7" s="9" t="s">
        <v>23</v>
      </c>
      <c r="M7" s="9" t="s">
        <v>26</v>
      </c>
      <c r="N7" s="9">
        <v>91</v>
      </c>
      <c r="O7" s="9" t="s">
        <v>23</v>
      </c>
      <c r="P7" s="9">
        <v>93</v>
      </c>
      <c r="Q7" s="9" t="s">
        <v>24</v>
      </c>
      <c r="R7" s="9">
        <v>101</v>
      </c>
      <c r="S7" s="18">
        <f t="shared" si="0"/>
        <v>755</v>
      </c>
      <c r="T7" s="9">
        <f t="shared" si="1"/>
        <v>8</v>
      </c>
      <c r="U7" s="16">
        <v>97</v>
      </c>
      <c r="V7" s="16">
        <v>98</v>
      </c>
      <c r="W7" s="16">
        <f t="shared" si="2"/>
        <v>195</v>
      </c>
      <c r="X7" s="22">
        <f t="shared" si="3"/>
        <v>950</v>
      </c>
    </row>
    <row r="8" spans="1:1027">
      <c r="A8" s="9">
        <v>7</v>
      </c>
      <c r="B8" s="19" t="s">
        <v>221</v>
      </c>
      <c r="C8" s="19" t="s">
        <v>77</v>
      </c>
      <c r="D8" s="19" t="s">
        <v>222</v>
      </c>
      <c r="E8" s="9" t="s">
        <v>23</v>
      </c>
      <c r="F8" s="9">
        <v>89</v>
      </c>
      <c r="G8" s="9" t="s">
        <v>23</v>
      </c>
      <c r="H8" s="9">
        <v>94</v>
      </c>
      <c r="I8" s="9"/>
      <c r="J8" s="9">
        <v>94</v>
      </c>
      <c r="K8" s="9" t="s">
        <v>23</v>
      </c>
      <c r="L8" s="9"/>
      <c r="M8" s="9">
        <v>99</v>
      </c>
      <c r="N8" s="9">
        <v>90</v>
      </c>
      <c r="O8" s="9"/>
      <c r="P8" s="9">
        <v>105</v>
      </c>
      <c r="Q8" s="9">
        <v>89</v>
      </c>
      <c r="R8" s="9">
        <v>102</v>
      </c>
      <c r="S8" s="18">
        <f t="shared" si="0"/>
        <v>762</v>
      </c>
      <c r="T8" s="9">
        <f t="shared" si="1"/>
        <v>8</v>
      </c>
      <c r="U8" s="16">
        <v>92</v>
      </c>
      <c r="V8" s="16">
        <v>95</v>
      </c>
      <c r="W8" s="16">
        <f t="shared" si="2"/>
        <v>187</v>
      </c>
      <c r="X8" s="22">
        <f t="shared" si="3"/>
        <v>949</v>
      </c>
    </row>
    <row r="9" spans="1:1027">
      <c r="A9" s="9">
        <v>8</v>
      </c>
      <c r="B9" s="19" t="s">
        <v>218</v>
      </c>
      <c r="C9" s="19" t="s">
        <v>219</v>
      </c>
      <c r="D9" s="19" t="s">
        <v>220</v>
      </c>
      <c r="E9" s="9" t="s">
        <v>23</v>
      </c>
      <c r="F9" s="9"/>
      <c r="G9" s="9">
        <v>104</v>
      </c>
      <c r="H9" s="9">
        <v>101</v>
      </c>
      <c r="I9" s="9"/>
      <c r="J9" s="9">
        <v>98</v>
      </c>
      <c r="K9" s="9" t="s">
        <v>23</v>
      </c>
      <c r="L9" s="9"/>
      <c r="M9" s="9">
        <v>87</v>
      </c>
      <c r="N9" s="9">
        <v>93</v>
      </c>
      <c r="O9" s="9"/>
      <c r="P9" s="9">
        <v>103</v>
      </c>
      <c r="Q9" s="9">
        <v>5</v>
      </c>
      <c r="R9" s="9">
        <v>105</v>
      </c>
      <c r="S9" s="18">
        <f t="shared" si="0"/>
        <v>696</v>
      </c>
      <c r="T9" s="9">
        <f t="shared" si="1"/>
        <v>8</v>
      </c>
      <c r="U9" s="16">
        <v>101</v>
      </c>
      <c r="V9" s="16">
        <v>101</v>
      </c>
      <c r="W9" s="16">
        <f t="shared" si="2"/>
        <v>202</v>
      </c>
      <c r="X9" s="22">
        <f t="shared" si="3"/>
        <v>898</v>
      </c>
    </row>
    <row r="10" spans="1:1027">
      <c r="A10" s="9">
        <v>9</v>
      </c>
      <c r="B10" s="21" t="s">
        <v>247</v>
      </c>
      <c r="C10" s="21" t="s">
        <v>248</v>
      </c>
      <c r="D10" s="21" t="s">
        <v>249</v>
      </c>
      <c r="E10" s="11">
        <v>99</v>
      </c>
      <c r="F10" s="11" t="s">
        <v>96</v>
      </c>
      <c r="G10" s="11">
        <v>105</v>
      </c>
      <c r="H10" s="11" t="s">
        <v>26</v>
      </c>
      <c r="I10" s="11"/>
      <c r="J10" s="11">
        <v>101</v>
      </c>
      <c r="K10" s="11">
        <v>98</v>
      </c>
      <c r="L10" s="11">
        <v>96</v>
      </c>
      <c r="M10" s="11"/>
      <c r="N10" s="11">
        <v>97</v>
      </c>
      <c r="O10" s="11"/>
      <c r="P10" s="11">
        <v>94</v>
      </c>
      <c r="Q10" s="11">
        <v>101</v>
      </c>
      <c r="R10" s="11" t="s">
        <v>23</v>
      </c>
      <c r="S10" s="18">
        <f t="shared" si="0"/>
        <v>791</v>
      </c>
      <c r="T10" s="9">
        <f t="shared" si="1"/>
        <v>8</v>
      </c>
      <c r="U10" s="16">
        <v>96</v>
      </c>
      <c r="V10" s="16">
        <v>5</v>
      </c>
      <c r="W10" s="16">
        <f t="shared" si="2"/>
        <v>101</v>
      </c>
      <c r="X10" s="22">
        <f t="shared" si="3"/>
        <v>892</v>
      </c>
    </row>
    <row r="11" spans="1:1027">
      <c r="A11" s="9">
        <v>10</v>
      </c>
      <c r="B11" s="19" t="s">
        <v>226</v>
      </c>
      <c r="C11" s="19" t="s">
        <v>227</v>
      </c>
      <c r="D11" s="19" t="s">
        <v>228</v>
      </c>
      <c r="E11" s="9" t="s">
        <v>23</v>
      </c>
      <c r="F11" s="9">
        <v>101</v>
      </c>
      <c r="G11" s="9">
        <v>101</v>
      </c>
      <c r="H11" s="9"/>
      <c r="I11" s="9"/>
      <c r="J11" s="9"/>
      <c r="K11" s="9">
        <v>89</v>
      </c>
      <c r="L11" s="9">
        <v>94</v>
      </c>
      <c r="M11" s="9"/>
      <c r="N11" s="9">
        <v>89</v>
      </c>
      <c r="O11" s="9"/>
      <c r="P11" s="9">
        <v>102</v>
      </c>
      <c r="Q11" s="9">
        <v>86</v>
      </c>
      <c r="R11" s="9">
        <v>94</v>
      </c>
      <c r="S11" s="18">
        <f t="shared" si="0"/>
        <v>756</v>
      </c>
      <c r="T11" s="9">
        <f t="shared" si="1"/>
        <v>8</v>
      </c>
      <c r="U11" s="16">
        <v>5</v>
      </c>
      <c r="V11" s="16">
        <v>92</v>
      </c>
      <c r="W11" s="16">
        <f t="shared" si="2"/>
        <v>97</v>
      </c>
      <c r="X11" s="22">
        <f t="shared" si="3"/>
        <v>853</v>
      </c>
    </row>
  </sheetData>
  <sortState xmlns:xlrd2="http://schemas.microsoft.com/office/spreadsheetml/2017/richdata2" ref="A2:T11">
    <sortCondition descending="1" ref="S2:S11"/>
  </sortState>
  <conditionalFormatting sqref="E2:R11">
    <cfRule type="expression" dxfId="29" priority="1" stopIfTrue="1">
      <formula>NOT(ISERROR(SEARCH("s",E2)))</formula>
    </cfRule>
  </conditionalFormatting>
  <conditionalFormatting sqref="T1">
    <cfRule type="cellIs" dxfId="28" priority="7" stopIfTrue="1" operator="greaterThan">
      <formula>10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M5"/>
  <sheetViews>
    <sheetView workbookViewId="0">
      <selection activeCell="X1" sqref="X1"/>
    </sheetView>
  </sheetViews>
  <sheetFormatPr baseColWidth="10" defaultColWidth="11.25" defaultRowHeight="15"/>
  <cols>
    <col min="1" max="1" width="4.125" style="10" customWidth="1"/>
    <col min="2" max="2" width="15.375" style="10" customWidth="1"/>
    <col min="3" max="3" width="10.875" style="10" customWidth="1"/>
    <col min="4" max="4" width="24" style="10" customWidth="1"/>
    <col min="5" max="8" width="4.25" style="10" hidden="1" customWidth="1"/>
    <col min="9" max="9" width="3.875" style="10" hidden="1" customWidth="1"/>
    <col min="10" max="17" width="4.375" style="10" hidden="1" customWidth="1"/>
    <col min="18" max="18" width="4.5" style="10" hidden="1" customWidth="1"/>
    <col min="19" max="20" width="5.25" style="10" customWidth="1"/>
    <col min="21" max="24" width="6.25" style="10" customWidth="1"/>
    <col min="25" max="1016" width="10.625" style="10" customWidth="1"/>
    <col min="1017" max="1023" width="10.625" customWidth="1"/>
    <col min="1024" max="1024" width="11.25" customWidth="1"/>
  </cols>
  <sheetData>
    <row r="1" spans="1:1027" ht="12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6" t="s">
        <v>18</v>
      </c>
      <c r="T1" s="7" t="s">
        <v>19</v>
      </c>
      <c r="U1" s="15" t="s">
        <v>255</v>
      </c>
      <c r="V1" s="15" t="s">
        <v>256</v>
      </c>
      <c r="W1" s="15" t="s">
        <v>257</v>
      </c>
      <c r="X1" s="23" t="s">
        <v>258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</row>
    <row r="2" spans="1:1027">
      <c r="A2" s="9">
        <v>1</v>
      </c>
      <c r="B2" s="19" t="s">
        <v>126</v>
      </c>
      <c r="C2" s="19" t="s">
        <v>127</v>
      </c>
      <c r="D2" s="19" t="s">
        <v>252</v>
      </c>
      <c r="E2" s="9" t="s">
        <v>238</v>
      </c>
      <c r="F2" s="9">
        <v>102</v>
      </c>
      <c r="G2" s="9">
        <v>102</v>
      </c>
      <c r="H2" s="9" t="s">
        <v>172</v>
      </c>
      <c r="I2" s="9"/>
      <c r="J2" s="9">
        <v>104</v>
      </c>
      <c r="K2" s="9">
        <v>102</v>
      </c>
      <c r="L2" s="9">
        <v>104</v>
      </c>
      <c r="M2" s="9"/>
      <c r="N2" s="9" t="s">
        <v>92</v>
      </c>
      <c r="O2" s="9">
        <v>103</v>
      </c>
      <c r="P2" s="9">
        <v>105</v>
      </c>
      <c r="Q2" s="9">
        <v>104</v>
      </c>
      <c r="R2" s="9" t="s">
        <v>238</v>
      </c>
      <c r="S2" s="9">
        <f>SUM(E2:R2)</f>
        <v>826</v>
      </c>
      <c r="T2" s="9">
        <f>COUNT(E2:R2)</f>
        <v>8</v>
      </c>
      <c r="U2" s="16">
        <v>101</v>
      </c>
      <c r="V2" s="16">
        <v>103</v>
      </c>
      <c r="W2" s="16">
        <f>U2+V2</f>
        <v>204</v>
      </c>
      <c r="X2" s="22">
        <f>S2+W2</f>
        <v>1030</v>
      </c>
      <c r="ALX2"/>
      <c r="ALY2"/>
      <c r="ALZ2"/>
      <c r="AMA2"/>
      <c r="AMB2"/>
    </row>
    <row r="3" spans="1:1027">
      <c r="A3" s="9">
        <v>2</v>
      </c>
      <c r="B3" s="19" t="s">
        <v>239</v>
      </c>
      <c r="C3" s="19" t="s">
        <v>240</v>
      </c>
      <c r="D3" s="19" t="s">
        <v>241</v>
      </c>
      <c r="E3" s="9">
        <v>102</v>
      </c>
      <c r="F3" s="9" t="s">
        <v>175</v>
      </c>
      <c r="G3" s="9">
        <v>103</v>
      </c>
      <c r="H3" s="9" t="s">
        <v>23</v>
      </c>
      <c r="I3" s="9">
        <v>102</v>
      </c>
      <c r="J3" s="9" t="s">
        <v>31</v>
      </c>
      <c r="K3" s="9" t="s">
        <v>92</v>
      </c>
      <c r="L3" s="9" t="s">
        <v>81</v>
      </c>
      <c r="M3" s="9">
        <v>101</v>
      </c>
      <c r="N3" s="9">
        <v>102</v>
      </c>
      <c r="O3" s="9">
        <v>99</v>
      </c>
      <c r="P3" s="9" t="s">
        <v>23</v>
      </c>
      <c r="Q3" s="9">
        <v>101</v>
      </c>
      <c r="R3" s="9">
        <v>98</v>
      </c>
      <c r="S3" s="9">
        <f>SUM(E3:R3)</f>
        <v>808</v>
      </c>
      <c r="T3" s="9">
        <f>COUNT(E3:R3)</f>
        <v>8</v>
      </c>
      <c r="U3" s="16">
        <v>103</v>
      </c>
      <c r="V3" s="16">
        <v>101</v>
      </c>
      <c r="W3" s="16">
        <f>U3+V3</f>
        <v>204</v>
      </c>
      <c r="X3" s="22">
        <f>S3+W3</f>
        <v>1012</v>
      </c>
    </row>
    <row r="4" spans="1:1027">
      <c r="A4" s="9">
        <v>3</v>
      </c>
      <c r="B4" s="19" t="s">
        <v>159</v>
      </c>
      <c r="C4" s="19" t="s">
        <v>65</v>
      </c>
      <c r="D4" s="19" t="s">
        <v>253</v>
      </c>
      <c r="E4" s="9"/>
      <c r="F4" s="9"/>
      <c r="G4" s="9"/>
      <c r="H4" s="9"/>
      <c r="I4" s="9"/>
      <c r="J4" s="9">
        <v>95</v>
      </c>
      <c r="K4" s="9">
        <v>95</v>
      </c>
      <c r="L4" s="9">
        <v>97</v>
      </c>
      <c r="M4" s="9">
        <v>97</v>
      </c>
      <c r="N4" s="9">
        <v>96</v>
      </c>
      <c r="O4" s="9"/>
      <c r="P4" s="9">
        <v>97</v>
      </c>
      <c r="Q4" s="9">
        <v>96</v>
      </c>
      <c r="R4" s="9">
        <v>97</v>
      </c>
      <c r="S4" s="18">
        <f>SUM(E4:R4)</f>
        <v>770</v>
      </c>
      <c r="T4" s="9">
        <f>COUNT(E4:R4)</f>
        <v>8</v>
      </c>
      <c r="U4" s="16">
        <v>98</v>
      </c>
      <c r="V4" s="16">
        <v>98</v>
      </c>
      <c r="W4" s="16">
        <f>U4+V4</f>
        <v>196</v>
      </c>
      <c r="X4" s="22">
        <f>S4+W4</f>
        <v>966</v>
      </c>
    </row>
    <row r="5" spans="1:1027">
      <c r="A5" s="9">
        <v>4</v>
      </c>
      <c r="B5" s="19" t="s">
        <v>134</v>
      </c>
      <c r="C5" s="19" t="s">
        <v>128</v>
      </c>
      <c r="D5" s="19" t="s">
        <v>250</v>
      </c>
      <c r="E5" s="9">
        <v>5</v>
      </c>
      <c r="F5" s="9">
        <v>99</v>
      </c>
      <c r="G5" s="9">
        <v>97</v>
      </c>
      <c r="H5" s="9">
        <v>96</v>
      </c>
      <c r="I5" s="9"/>
      <c r="J5" s="9">
        <v>98</v>
      </c>
      <c r="K5" s="9"/>
      <c r="L5" s="9">
        <v>99</v>
      </c>
      <c r="M5" s="9"/>
      <c r="N5" s="9"/>
      <c r="O5" s="9"/>
      <c r="P5" s="9">
        <v>101</v>
      </c>
      <c r="Q5" s="9">
        <v>98</v>
      </c>
      <c r="R5" s="9"/>
      <c r="S5" s="18">
        <f>SUM(E5:R5)</f>
        <v>693</v>
      </c>
      <c r="T5" s="9">
        <f>COUNT(E5:R5)</f>
        <v>8</v>
      </c>
      <c r="U5" s="16">
        <v>5</v>
      </c>
      <c r="V5" s="16">
        <v>99</v>
      </c>
      <c r="W5" s="16">
        <f>U5+V5</f>
        <v>104</v>
      </c>
      <c r="X5" s="22">
        <f>S5+W5</f>
        <v>797</v>
      </c>
    </row>
  </sheetData>
  <sortState xmlns:xlrd2="http://schemas.microsoft.com/office/spreadsheetml/2017/richdata2" ref="A2:T5">
    <sortCondition descending="1" ref="S2:S5"/>
  </sortState>
  <conditionalFormatting sqref="E2:R5">
    <cfRule type="expression" dxfId="27" priority="1" stopIfTrue="1">
      <formula>NOT(ISERROR(SEARCH("s",E2)))</formula>
    </cfRule>
  </conditionalFormatting>
  <conditionalFormatting sqref="T1">
    <cfRule type="cellIs" dxfId="26" priority="7" stopIfTrue="1" operator="greaterThan">
      <formula>10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M162"/>
  <sheetViews>
    <sheetView workbookViewId="0">
      <selection activeCell="X1" sqref="X1"/>
    </sheetView>
  </sheetViews>
  <sheetFormatPr baseColWidth="10" defaultColWidth="11.25" defaultRowHeight="15"/>
  <cols>
    <col min="1" max="1" width="4.125" style="10" customWidth="1"/>
    <col min="2" max="2" width="15.375" style="10" customWidth="1"/>
    <col min="3" max="3" width="10.625" style="10" customWidth="1"/>
    <col min="4" max="4" width="21.75" style="10" customWidth="1"/>
    <col min="5" max="7" width="4.75" style="10" hidden="1" customWidth="1"/>
    <col min="8" max="15" width="3.75" style="10" hidden="1" customWidth="1"/>
    <col min="16" max="17" width="4.5" style="10" hidden="1" customWidth="1"/>
    <col min="18" max="18" width="4.25" style="10" hidden="1" customWidth="1"/>
    <col min="19" max="20" width="5.125" style="10" customWidth="1"/>
    <col min="21" max="24" width="6.25" style="10" customWidth="1"/>
    <col min="25" max="1016" width="10.625" style="10" customWidth="1"/>
    <col min="1017" max="1023" width="10.625" customWidth="1"/>
    <col min="1024" max="1024" width="11.25" customWidth="1"/>
  </cols>
  <sheetData>
    <row r="1" spans="1:1027" ht="12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6" t="s">
        <v>18</v>
      </c>
      <c r="T1" s="7" t="s">
        <v>19</v>
      </c>
      <c r="U1" s="15" t="s">
        <v>255</v>
      </c>
      <c r="V1" s="15" t="s">
        <v>256</v>
      </c>
      <c r="W1" s="15" t="s">
        <v>257</v>
      </c>
      <c r="X1" s="23" t="s">
        <v>258</v>
      </c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</row>
    <row r="2" spans="1:1027">
      <c r="A2" s="9">
        <v>1</v>
      </c>
      <c r="B2" s="19" t="s">
        <v>166</v>
      </c>
      <c r="C2" s="19" t="s">
        <v>122</v>
      </c>
      <c r="D2" s="19" t="s">
        <v>167</v>
      </c>
      <c r="E2" s="9" t="s">
        <v>87</v>
      </c>
      <c r="F2" s="9">
        <v>102</v>
      </c>
      <c r="G2" s="9">
        <v>103</v>
      </c>
      <c r="H2" s="9">
        <v>102</v>
      </c>
      <c r="I2" s="9">
        <v>102</v>
      </c>
      <c r="J2" s="9" t="s">
        <v>23</v>
      </c>
      <c r="K2" s="9">
        <v>102</v>
      </c>
      <c r="L2" s="9" t="s">
        <v>172</v>
      </c>
      <c r="M2" s="9"/>
      <c r="N2" s="9">
        <v>102</v>
      </c>
      <c r="O2" s="9">
        <v>102</v>
      </c>
      <c r="P2" s="9">
        <v>103</v>
      </c>
      <c r="Q2" s="9" t="s">
        <v>172</v>
      </c>
      <c r="R2" s="9"/>
      <c r="S2" s="18">
        <f t="shared" ref="S2:S3" si="0">SUM(E2:R2)</f>
        <v>818</v>
      </c>
      <c r="T2" s="9">
        <f t="shared" ref="T2:T3" si="1">COUNT(E2:R2)</f>
        <v>8</v>
      </c>
      <c r="U2" s="16">
        <v>98</v>
      </c>
      <c r="V2" s="16">
        <v>102</v>
      </c>
      <c r="W2" s="16">
        <f>U2+V2</f>
        <v>200</v>
      </c>
      <c r="X2" s="22">
        <f>S2+W2</f>
        <v>1018</v>
      </c>
      <c r="ALX2"/>
      <c r="ALY2"/>
      <c r="ALZ2"/>
      <c r="AMA2"/>
      <c r="AMB2"/>
    </row>
    <row r="3" spans="1:1027">
      <c r="A3" s="9">
        <v>2</v>
      </c>
      <c r="B3" s="19" t="s">
        <v>159</v>
      </c>
      <c r="C3" s="19" t="s">
        <v>65</v>
      </c>
      <c r="D3" s="19" t="s">
        <v>254</v>
      </c>
      <c r="E3" s="9" t="s">
        <v>175</v>
      </c>
      <c r="F3" s="9"/>
      <c r="G3" s="9">
        <v>101</v>
      </c>
      <c r="H3" s="9">
        <v>99</v>
      </c>
      <c r="I3" s="9"/>
      <c r="J3" s="9">
        <v>102</v>
      </c>
      <c r="K3" s="9"/>
      <c r="L3" s="9">
        <v>102</v>
      </c>
      <c r="M3" s="9">
        <v>102</v>
      </c>
      <c r="N3" s="9" t="s">
        <v>175</v>
      </c>
      <c r="O3" s="9"/>
      <c r="P3" s="9">
        <v>101</v>
      </c>
      <c r="Q3" s="9">
        <v>102</v>
      </c>
      <c r="R3" s="9">
        <v>102</v>
      </c>
      <c r="S3" s="18">
        <f t="shared" si="0"/>
        <v>811</v>
      </c>
      <c r="T3" s="9">
        <f t="shared" si="1"/>
        <v>8</v>
      </c>
      <c r="U3" s="16">
        <v>102</v>
      </c>
      <c r="V3" s="16">
        <v>99</v>
      </c>
      <c r="W3" s="16">
        <f t="shared" ref="W3" si="2">U3+V3</f>
        <v>201</v>
      </c>
      <c r="X3" s="22">
        <f t="shared" ref="X3" si="3">S3+W3</f>
        <v>1012</v>
      </c>
    </row>
    <row r="4" spans="1:1027">
      <c r="H4" s="12"/>
    </row>
    <row r="5" spans="1:1027">
      <c r="H5" s="12"/>
    </row>
    <row r="6" spans="1:1027">
      <c r="H6" s="12"/>
    </row>
    <row r="7" spans="1:1027">
      <c r="H7" s="12"/>
    </row>
    <row r="8" spans="1:1027">
      <c r="H8" s="12"/>
    </row>
    <row r="9" spans="1:1027">
      <c r="H9" s="12"/>
    </row>
    <row r="10" spans="1:1027">
      <c r="H10" s="12"/>
    </row>
    <row r="11" spans="1:1027">
      <c r="H11" s="12"/>
    </row>
    <row r="12" spans="1:1027">
      <c r="H12" s="12"/>
    </row>
    <row r="13" spans="1:1027">
      <c r="H13" s="12"/>
    </row>
    <row r="14" spans="1:1027">
      <c r="H14" s="12"/>
    </row>
    <row r="15" spans="1:1027">
      <c r="H15" s="12"/>
    </row>
    <row r="16" spans="1:1027">
      <c r="H16" s="12"/>
    </row>
    <row r="17" spans="8:8">
      <c r="H17" s="12"/>
    </row>
    <row r="18" spans="8:8">
      <c r="H18" s="12"/>
    </row>
    <row r="19" spans="8:8">
      <c r="H19" s="12"/>
    </row>
    <row r="20" spans="8:8">
      <c r="H20" s="12"/>
    </row>
    <row r="21" spans="8:8">
      <c r="H21" s="12"/>
    </row>
    <row r="22" spans="8:8">
      <c r="H22" s="12"/>
    </row>
    <row r="23" spans="8:8">
      <c r="H23" s="12"/>
    </row>
    <row r="24" spans="8:8">
      <c r="H24" s="12"/>
    </row>
    <row r="25" spans="8:8">
      <c r="H25" s="12"/>
    </row>
    <row r="26" spans="8:8">
      <c r="H26" s="12"/>
    </row>
    <row r="27" spans="8:8">
      <c r="H27" s="12"/>
    </row>
    <row r="28" spans="8:8">
      <c r="H28" s="12"/>
    </row>
    <row r="29" spans="8:8">
      <c r="H29" s="12"/>
    </row>
    <row r="30" spans="8:8">
      <c r="H30" s="12"/>
    </row>
    <row r="31" spans="8:8">
      <c r="H31" s="12"/>
    </row>
    <row r="32" spans="8:8">
      <c r="H32" s="12"/>
    </row>
    <row r="33" spans="8:8">
      <c r="H33" s="12"/>
    </row>
    <row r="34" spans="8:8">
      <c r="H34" s="12"/>
    </row>
    <row r="35" spans="8:8">
      <c r="H35" s="12"/>
    </row>
    <row r="36" spans="8:8">
      <c r="H36" s="12"/>
    </row>
    <row r="37" spans="8:8">
      <c r="H37" s="12"/>
    </row>
    <row r="38" spans="8:8">
      <c r="H38" s="12"/>
    </row>
    <row r="39" spans="8:8">
      <c r="H39" s="12"/>
    </row>
    <row r="40" spans="8:8">
      <c r="H40" s="12"/>
    </row>
    <row r="41" spans="8:8">
      <c r="H41" s="12"/>
    </row>
    <row r="42" spans="8:8">
      <c r="H42" s="12"/>
    </row>
    <row r="43" spans="8:8">
      <c r="H43" s="12"/>
    </row>
    <row r="44" spans="8:8">
      <c r="H44" s="12"/>
    </row>
    <row r="45" spans="8:8">
      <c r="H45" s="12"/>
    </row>
    <row r="46" spans="8:8">
      <c r="H46" s="12"/>
    </row>
    <row r="47" spans="8:8">
      <c r="H47" s="12"/>
    </row>
    <row r="48" spans="8:8">
      <c r="H48" s="12"/>
    </row>
    <row r="49" spans="8:8">
      <c r="H49" s="12"/>
    </row>
    <row r="50" spans="8:8">
      <c r="H50" s="12"/>
    </row>
    <row r="51" spans="8:8">
      <c r="H51" s="12"/>
    </row>
    <row r="52" spans="8:8">
      <c r="H52" s="12"/>
    </row>
    <row r="53" spans="8:8">
      <c r="H53" s="12"/>
    </row>
    <row r="54" spans="8:8">
      <c r="H54" s="12"/>
    </row>
    <row r="55" spans="8:8">
      <c r="H55" s="12"/>
    </row>
    <row r="56" spans="8:8">
      <c r="H56" s="12"/>
    </row>
    <row r="57" spans="8:8">
      <c r="H57" s="12"/>
    </row>
    <row r="58" spans="8:8">
      <c r="H58" s="12"/>
    </row>
    <row r="59" spans="8:8">
      <c r="H59" s="12"/>
    </row>
    <row r="60" spans="8:8">
      <c r="H60" s="12"/>
    </row>
    <row r="61" spans="8:8">
      <c r="H61" s="12"/>
    </row>
    <row r="62" spans="8:8">
      <c r="H62" s="12"/>
    </row>
    <row r="63" spans="8:8">
      <c r="H63" s="12"/>
    </row>
    <row r="64" spans="8:8">
      <c r="H64" s="12"/>
    </row>
    <row r="65" spans="8:8">
      <c r="H65" s="12"/>
    </row>
    <row r="66" spans="8:8">
      <c r="H66" s="12"/>
    </row>
    <row r="67" spans="8:8">
      <c r="H67" s="12"/>
    </row>
    <row r="68" spans="8:8">
      <c r="H68" s="12"/>
    </row>
    <row r="69" spans="8:8">
      <c r="H69" s="12"/>
    </row>
    <row r="70" spans="8:8">
      <c r="H70" s="12"/>
    </row>
    <row r="71" spans="8:8">
      <c r="H71" s="12"/>
    </row>
    <row r="72" spans="8:8">
      <c r="H72" s="12"/>
    </row>
    <row r="73" spans="8:8">
      <c r="H73" s="12"/>
    </row>
    <row r="74" spans="8:8">
      <c r="H74" s="12"/>
    </row>
    <row r="75" spans="8:8">
      <c r="H75" s="12"/>
    </row>
    <row r="76" spans="8:8">
      <c r="H76" s="12"/>
    </row>
    <row r="77" spans="8:8">
      <c r="H77" s="12"/>
    </row>
    <row r="78" spans="8:8">
      <c r="H78" s="12"/>
    </row>
    <row r="79" spans="8:8">
      <c r="H79" s="12"/>
    </row>
    <row r="80" spans="8:8">
      <c r="H80" s="12"/>
    </row>
    <row r="81" spans="8:8">
      <c r="H81" s="12"/>
    </row>
    <row r="82" spans="8:8">
      <c r="H82" s="12"/>
    </row>
    <row r="83" spans="8:8">
      <c r="H83" s="12"/>
    </row>
    <row r="84" spans="8:8">
      <c r="H84" s="12"/>
    </row>
    <row r="85" spans="8:8">
      <c r="H85" s="12"/>
    </row>
    <row r="86" spans="8:8">
      <c r="H86" s="12"/>
    </row>
    <row r="87" spans="8:8">
      <c r="H87" s="12"/>
    </row>
    <row r="88" spans="8:8">
      <c r="H88" s="12"/>
    </row>
    <row r="89" spans="8:8">
      <c r="H89" s="12"/>
    </row>
    <row r="90" spans="8:8">
      <c r="H90" s="12"/>
    </row>
    <row r="91" spans="8:8">
      <c r="H91" s="12"/>
    </row>
    <row r="92" spans="8:8">
      <c r="H92" s="12"/>
    </row>
    <row r="93" spans="8:8">
      <c r="H93" s="12"/>
    </row>
    <row r="94" spans="8:8">
      <c r="H94" s="12"/>
    </row>
    <row r="95" spans="8:8">
      <c r="H95" s="12"/>
    </row>
    <row r="96" spans="8:8">
      <c r="H96" s="12"/>
    </row>
    <row r="97" spans="8:8">
      <c r="H97" s="12"/>
    </row>
    <row r="98" spans="8:8">
      <c r="H98" s="12"/>
    </row>
    <row r="99" spans="8:8">
      <c r="H99" s="12"/>
    </row>
    <row r="100" spans="8:8">
      <c r="H100" s="12"/>
    </row>
    <row r="101" spans="8:8">
      <c r="H101" s="12"/>
    </row>
    <row r="102" spans="8:8">
      <c r="H102" s="12"/>
    </row>
    <row r="103" spans="8:8">
      <c r="H103" s="12"/>
    </row>
    <row r="104" spans="8:8">
      <c r="H104" s="12"/>
    </row>
    <row r="105" spans="8:8">
      <c r="H105" s="12"/>
    </row>
    <row r="106" spans="8:8">
      <c r="H106" s="12"/>
    </row>
    <row r="107" spans="8:8">
      <c r="H107" s="12"/>
    </row>
    <row r="108" spans="8:8">
      <c r="H108" s="12"/>
    </row>
    <row r="109" spans="8:8">
      <c r="H109" s="12"/>
    </row>
    <row r="110" spans="8:8">
      <c r="H110" s="12"/>
    </row>
    <row r="111" spans="8:8">
      <c r="H111" s="12"/>
    </row>
    <row r="112" spans="8:8">
      <c r="H112" s="12"/>
    </row>
    <row r="113" spans="8:8">
      <c r="H113" s="12"/>
    </row>
    <row r="114" spans="8:8">
      <c r="H114" s="12"/>
    </row>
    <row r="115" spans="8:8">
      <c r="H115" s="12"/>
    </row>
    <row r="116" spans="8:8">
      <c r="H116" s="12"/>
    </row>
    <row r="117" spans="8:8">
      <c r="H117" s="12"/>
    </row>
    <row r="118" spans="8:8">
      <c r="H118" s="12"/>
    </row>
    <row r="119" spans="8:8">
      <c r="H119" s="12"/>
    </row>
    <row r="120" spans="8:8">
      <c r="H120" s="12"/>
    </row>
    <row r="121" spans="8:8">
      <c r="H121" s="12"/>
    </row>
    <row r="122" spans="8:8">
      <c r="H122" s="12"/>
    </row>
    <row r="123" spans="8:8">
      <c r="H123" s="12"/>
    </row>
    <row r="124" spans="8:8">
      <c r="H124" s="12"/>
    </row>
    <row r="125" spans="8:8">
      <c r="H125" s="12"/>
    </row>
    <row r="126" spans="8:8">
      <c r="H126" s="12"/>
    </row>
    <row r="127" spans="8:8">
      <c r="H127" s="12"/>
    </row>
    <row r="128" spans="8:8">
      <c r="H128" s="12"/>
    </row>
    <row r="129" spans="8:8">
      <c r="H129" s="12"/>
    </row>
    <row r="130" spans="8:8">
      <c r="H130" s="12"/>
    </row>
    <row r="131" spans="8:8">
      <c r="H131" s="12"/>
    </row>
    <row r="132" spans="8:8">
      <c r="H132" s="12"/>
    </row>
    <row r="133" spans="8:8">
      <c r="H133" s="12"/>
    </row>
    <row r="134" spans="8:8">
      <c r="H134" s="12"/>
    </row>
    <row r="135" spans="8:8">
      <c r="H135" s="12"/>
    </row>
    <row r="136" spans="8:8">
      <c r="H136" s="12"/>
    </row>
    <row r="137" spans="8:8">
      <c r="H137" s="12"/>
    </row>
    <row r="138" spans="8:8">
      <c r="H138" s="12"/>
    </row>
    <row r="139" spans="8:8">
      <c r="H139" s="12"/>
    </row>
    <row r="140" spans="8:8">
      <c r="H140" s="12"/>
    </row>
    <row r="141" spans="8:8">
      <c r="H141" s="12"/>
    </row>
    <row r="142" spans="8:8">
      <c r="H142" s="12"/>
    </row>
    <row r="143" spans="8:8">
      <c r="H143" s="12"/>
    </row>
    <row r="144" spans="8:8">
      <c r="H144" s="12"/>
    </row>
    <row r="145" spans="8:8">
      <c r="H145" s="12"/>
    </row>
    <row r="146" spans="8:8">
      <c r="H146" s="12"/>
    </row>
    <row r="147" spans="8:8">
      <c r="H147" s="12"/>
    </row>
    <row r="148" spans="8:8">
      <c r="H148" s="12"/>
    </row>
    <row r="149" spans="8:8">
      <c r="H149" s="12"/>
    </row>
    <row r="150" spans="8:8">
      <c r="H150" s="12"/>
    </row>
    <row r="151" spans="8:8">
      <c r="H151" s="12"/>
    </row>
    <row r="152" spans="8:8">
      <c r="H152" s="12"/>
    </row>
    <row r="153" spans="8:8">
      <c r="H153" s="12"/>
    </row>
    <row r="154" spans="8:8">
      <c r="H154" s="12"/>
    </row>
    <row r="155" spans="8:8">
      <c r="H155" s="12"/>
    </row>
    <row r="156" spans="8:8">
      <c r="H156" s="12"/>
    </row>
    <row r="157" spans="8:8">
      <c r="H157" s="12"/>
    </row>
    <row r="158" spans="8:8">
      <c r="H158" s="12"/>
    </row>
    <row r="159" spans="8:8">
      <c r="H159" s="12"/>
    </row>
    <row r="160" spans="8:8">
      <c r="H160" s="12"/>
    </row>
    <row r="161" spans="8:8">
      <c r="H161" s="12"/>
    </row>
    <row r="162" spans="8:8">
      <c r="H162" s="12"/>
    </row>
  </sheetData>
  <sortState xmlns:xlrd2="http://schemas.microsoft.com/office/spreadsheetml/2017/richdata2" ref="A2:T3">
    <sortCondition descending="1" ref="S2:S3"/>
  </sortState>
  <conditionalFormatting sqref="E2:R3">
    <cfRule type="expression" dxfId="25" priority="1" stopIfTrue="1">
      <formula>NOT(ISERROR(SEARCH("s",E2)))</formula>
    </cfRule>
  </conditionalFormatting>
  <conditionalFormatting sqref="T1">
    <cfRule type="cellIs" dxfId="24" priority="7" stopIfTrue="1" operator="greaterThan">
      <formula>10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80_chevaux</vt:lpstr>
      <vt:lpstr>90_chevaux_</vt:lpstr>
      <vt:lpstr>100_cm_chevaux</vt:lpstr>
      <vt:lpstr>110_cm_chevaux_</vt:lpstr>
      <vt:lpstr>120_cm_chevaux</vt:lpstr>
      <vt:lpstr>70_cm_poneys_</vt:lpstr>
      <vt:lpstr>80_cm_poneys</vt:lpstr>
      <vt:lpstr>90_cm_poneys</vt:lpstr>
      <vt:lpstr>100_cm_poneys</vt:lpstr>
      <vt:lpstr>100 cm scolaires</vt:lpstr>
      <vt:lpstr>110 cm juniors</vt:lpstr>
      <vt:lpstr>120 cm young riders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Vignante</dc:creator>
  <cp:lastModifiedBy>Danielle Botte</cp:lastModifiedBy>
  <cp:revision>100</cp:revision>
  <cp:lastPrinted>2021-08-02T18:03:56Z</cp:lastPrinted>
  <dcterms:created xsi:type="dcterms:W3CDTF">2023-06-17T06:58:23Z</dcterms:created>
  <dcterms:modified xsi:type="dcterms:W3CDTF">2023-10-23T21:18:48Z</dcterms:modified>
</cp:coreProperties>
</file>