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HC\Dressage 2026\Résultats\"/>
    </mc:Choice>
  </mc:AlternateContent>
  <xr:revisionPtr revIDLastSave="0" documentId="13_ncr:1_{86F9A877-77D1-4DCB-A1FE-68F9751F21F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  NIV 3" sheetId="11" r:id="rId1"/>
    <sheet name="  NIV 2" sheetId="10" r:id="rId2"/>
    <sheet name=" A NIV 2" sheetId="9" state="hidden" r:id="rId3"/>
    <sheet name="  NIV 1 PON" sheetId="12" r:id="rId4"/>
    <sheet name="  NIV 1 CH " sheetId="8" r:id="rId5"/>
    <sheet name="INI 6 CH NIV 0" sheetId="2" r:id="rId6"/>
    <sheet name="INI 6 PONEY NIV O" sheetId="4" r:id="rId7"/>
    <sheet name=" CH NIV 0 INI 4 INI 5 " sheetId="6" r:id="rId8"/>
    <sheet name="PON NIV 0 INI 4 INI 5 " sheetId="5" r:id="rId9"/>
    <sheet name="Accueil" sheetId="18" r:id="rId10"/>
    <sheet name="LIEGE SELECTION PROV" sheetId="15" state="hidden" r:id="rId11"/>
    <sheet name="LIEGE SELECTION PONEY" sheetId="14" state="hidden" r:id="rId12"/>
    <sheet name="intergroupement Corrigé" sheetId="1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" i="11" l="1"/>
  <c r="Y11" i="11"/>
  <c r="Y12" i="11"/>
  <c r="Y13" i="11"/>
  <c r="Y14" i="11"/>
  <c r="Y15" i="11"/>
  <c r="Y9" i="11"/>
  <c r="X5" i="12"/>
  <c r="Y11" i="2"/>
  <c r="Y10" i="2"/>
  <c r="Y16" i="6"/>
  <c r="X5" i="5"/>
  <c r="X7" i="2" l="1"/>
  <c r="Y13" i="6"/>
  <c r="X7" i="11"/>
  <c r="X8" i="11"/>
  <c r="X10" i="11"/>
  <c r="X11" i="11"/>
  <c r="X9" i="11"/>
  <c r="X13" i="11"/>
  <c r="X14" i="11"/>
  <c r="X15" i="11"/>
  <c r="X16" i="11"/>
  <c r="X17" i="11"/>
  <c r="X6" i="11"/>
  <c r="X5" i="18"/>
  <c r="X9" i="10"/>
  <c r="X5" i="10"/>
  <c r="X12" i="10"/>
  <c r="X7" i="10"/>
  <c r="X13" i="10"/>
  <c r="X8" i="10"/>
  <c r="X10" i="10"/>
  <c r="X14" i="10"/>
  <c r="X11" i="10"/>
  <c r="X15" i="10"/>
  <c r="X16" i="10"/>
  <c r="X17" i="10"/>
  <c r="X18" i="10"/>
  <c r="X19" i="10"/>
  <c r="X20" i="10"/>
  <c r="X21" i="10"/>
  <c r="X22" i="10"/>
  <c r="X23" i="10"/>
  <c r="X24" i="10"/>
  <c r="X25" i="10"/>
  <c r="X6" i="10"/>
  <c r="X14" i="8"/>
  <c r="X7" i="8"/>
  <c r="X6" i="8"/>
  <c r="X9" i="8"/>
  <c r="X17" i="8"/>
  <c r="X19" i="8"/>
  <c r="X20" i="8"/>
  <c r="X10" i="8"/>
  <c r="X11" i="8"/>
  <c r="X12" i="8"/>
  <c r="X15" i="8"/>
  <c r="X16" i="8"/>
  <c r="X21" i="8"/>
  <c r="X18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5" i="8"/>
  <c r="X13" i="8"/>
  <c r="X8" i="2"/>
  <c r="X10" i="2"/>
  <c r="X11" i="2"/>
  <c r="X9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6" i="2"/>
  <c r="X6" i="4"/>
  <c r="X7" i="4"/>
  <c r="X8" i="4"/>
  <c r="X9" i="4"/>
  <c r="X10" i="4"/>
  <c r="X11" i="4"/>
  <c r="X12" i="4"/>
  <c r="X13" i="4"/>
  <c r="X14" i="4"/>
  <c r="X15" i="4"/>
  <c r="X16" i="4"/>
  <c r="X17" i="4"/>
  <c r="X4" i="4"/>
  <c r="Y12" i="6"/>
  <c r="Y7" i="6"/>
  <c r="Y14" i="6"/>
  <c r="Y5" i="6"/>
  <c r="Y9" i="6"/>
  <c r="Y18" i="6"/>
  <c r="Y19" i="6"/>
  <c r="Y8" i="6"/>
  <c r="Y10" i="6"/>
  <c r="Y11" i="6"/>
  <c r="Y15" i="6"/>
  <c r="Y17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6" i="6"/>
  <c r="X6" i="18"/>
  <c r="X7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X30" i="18"/>
  <c r="X15" i="5" l="1"/>
  <c r="X10" i="5"/>
  <c r="X13" i="5"/>
  <c r="X6" i="5"/>
  <c r="X8" i="5"/>
  <c r="X7" i="5"/>
  <c r="X9" i="5"/>
  <c r="X11" i="5"/>
  <c r="X12" i="5"/>
  <c r="X14" i="5"/>
  <c r="X16" i="5"/>
  <c r="X17" i="5"/>
  <c r="X18" i="5"/>
  <c r="X6" i="12"/>
  <c r="X7" i="12"/>
  <c r="X8" i="12"/>
  <c r="X9" i="12"/>
  <c r="X10" i="12"/>
  <c r="X11" i="12"/>
  <c r="X12" i="12"/>
  <c r="X13" i="12"/>
  <c r="X14" i="12"/>
  <c r="X15" i="12"/>
  <c r="Y22" i="10" l="1"/>
  <c r="Z35" i="6"/>
  <c r="Z34" i="6"/>
  <c r="Z33" i="6"/>
  <c r="Z32" i="6"/>
  <c r="Z40" i="6"/>
  <c r="Z39" i="6"/>
  <c r="Z38" i="6"/>
  <c r="Z37" i="6"/>
  <c r="Z36" i="6"/>
  <c r="Z26" i="6"/>
  <c r="Z12" i="6"/>
  <c r="Z19" i="6"/>
  <c r="Z27" i="6"/>
  <c r="Z25" i="6"/>
  <c r="Z21" i="6"/>
  <c r="Z23" i="6"/>
  <c r="Z11" i="6"/>
  <c r="Z24" i="6"/>
  <c r="Z14" i="6"/>
  <c r="Z31" i="6"/>
  <c r="Z15" i="6"/>
  <c r="Z18" i="6"/>
  <c r="Z9" i="6"/>
  <c r="Z20" i="6"/>
  <c r="Z8" i="6"/>
  <c r="Z6" i="6"/>
  <c r="Z5" i="6"/>
  <c r="Z16" i="6"/>
  <c r="Z7" i="6"/>
  <c r="Z28" i="6"/>
  <c r="Z22" i="6"/>
  <c r="Z30" i="6"/>
  <c r="Z17" i="6"/>
  <c r="Z10" i="6"/>
  <c r="Z29" i="6"/>
  <c r="Y15" i="5" l="1"/>
  <c r="Y7" i="5"/>
  <c r="Y13" i="5"/>
  <c r="Y18" i="5"/>
  <c r="Y17" i="5"/>
  <c r="Y9" i="5"/>
  <c r="Y14" i="5"/>
  <c r="Y6" i="5"/>
  <c r="Y10" i="5"/>
  <c r="Y16" i="5"/>
  <c r="Y12" i="5"/>
  <c r="Y11" i="5"/>
  <c r="Y5" i="18" l="1"/>
  <c r="Y30" i="18"/>
  <c r="Y29" i="18"/>
  <c r="Y15" i="18"/>
  <c r="Y27" i="18"/>
  <c r="Y18" i="18"/>
  <c r="Y28" i="18"/>
  <c r="Y24" i="18"/>
  <c r="Y19" i="18"/>
  <c r="Y9" i="18"/>
  <c r="Y26" i="18"/>
  <c r="Y25" i="18"/>
  <c r="Y13" i="18"/>
  <c r="Y22" i="18"/>
  <c r="Y7" i="18"/>
  <c r="Y17" i="18"/>
  <c r="Y11" i="18"/>
  <c r="Y23" i="18"/>
  <c r="Y20" i="18"/>
  <c r="Y6" i="18"/>
  <c r="Y21" i="18"/>
  <c r="Y14" i="18"/>
  <c r="Y8" i="18"/>
  <c r="Y12" i="18"/>
  <c r="Y16" i="18"/>
  <c r="Y10" i="18"/>
  <c r="Z13" i="6" l="1"/>
  <c r="Y7" i="12" l="1"/>
  <c r="Y12" i="12"/>
  <c r="Y14" i="12"/>
  <c r="Y8" i="12"/>
  <c r="Y9" i="12"/>
  <c r="Y10" i="12"/>
  <c r="Y11" i="12"/>
  <c r="Y13" i="12"/>
  <c r="Y15" i="12"/>
  <c r="Y6" i="12"/>
  <c r="Y5" i="10" l="1"/>
  <c r="Y23" i="10"/>
  <c r="Y20" i="10"/>
  <c r="Y17" i="10"/>
  <c r="Y8" i="10"/>
  <c r="Y10" i="10"/>
  <c r="Y11" i="10"/>
  <c r="Y14" i="10"/>
  <c r="Y12" i="10"/>
  <c r="Y16" i="10"/>
  <c r="Y19" i="10"/>
  <c r="Y9" i="10"/>
  <c r="Y15" i="10"/>
  <c r="Y24" i="10"/>
  <c r="Y18" i="10"/>
  <c r="Y21" i="10"/>
  <c r="Y7" i="10"/>
  <c r="Y13" i="10"/>
  <c r="Y16" i="4"/>
  <c r="Y17" i="4"/>
  <c r="Y15" i="4"/>
  <c r="Y14" i="4"/>
  <c r="Y11" i="4"/>
  <c r="Y30" i="2"/>
  <c r="Y48" i="2"/>
  <c r="Y51" i="2"/>
  <c r="Y53" i="2"/>
  <c r="Y46" i="2"/>
  <c r="Y40" i="2"/>
  <c r="Y52" i="2"/>
  <c r="Y36" i="2"/>
  <c r="Y50" i="2"/>
  <c r="Y24" i="2"/>
  <c r="Y12" i="2"/>
  <c r="Y26" i="2"/>
  <c r="Y14" i="2"/>
  <c r="Y32" i="2"/>
  <c r="Y6" i="2"/>
  <c r="Y39" i="2"/>
  <c r="Y18" i="2"/>
  <c r="Y29" i="2"/>
  <c r="Y49" i="2"/>
  <c r="Y17" i="2"/>
  <c r="Y41" i="2"/>
  <c r="Y8" i="2"/>
  <c r="Y19" i="2"/>
  <c r="Y7" i="2"/>
  <c r="Y47" i="2"/>
  <c r="Y22" i="2"/>
  <c r="Y33" i="2"/>
  <c r="Y44" i="2"/>
  <c r="Y15" i="2"/>
  <c r="Y23" i="2"/>
  <c r="Y45" i="2"/>
  <c r="Y34" i="2" l="1"/>
  <c r="Y37" i="2"/>
  <c r="Y6" i="11"/>
  <c r="Y42" i="2"/>
  <c r="Y20" i="2"/>
  <c r="Y17" i="11" l="1"/>
  <c r="Y7" i="11"/>
  <c r="Y16" i="11"/>
  <c r="Y13" i="2"/>
  <c r="Y31" i="2"/>
  <c r="Y21" i="2"/>
  <c r="Y9" i="2" l="1"/>
  <c r="Y35" i="2"/>
  <c r="Y28" i="2"/>
  <c r="Y25" i="2"/>
  <c r="Y16" i="2"/>
  <c r="Y27" i="2"/>
  <c r="Y43" i="2"/>
  <c r="Y4" i="4" l="1"/>
  <c r="Y13" i="4"/>
  <c r="Y6" i="4"/>
  <c r="Y12" i="4"/>
  <c r="Y6" i="10"/>
  <c r="Y5" i="4" l="1"/>
  <c r="Y7" i="4"/>
  <c r="Y8" i="4"/>
  <c r="Y9" i="4"/>
  <c r="Y10" i="4"/>
  <c r="L5" i="9" l="1"/>
  <c r="L4" i="9"/>
  <c r="L6" i="9"/>
  <c r="Y8" i="11" l="1"/>
  <c r="M6" i="9"/>
  <c r="M4" i="9"/>
  <c r="M5" i="9"/>
  <c r="Y38" i="2"/>
  <c r="Y8" i="5" l="1"/>
  <c r="Y17" i="8"/>
  <c r="Y36" i="8"/>
  <c r="Y10" i="8"/>
  <c r="Y26" i="8"/>
  <c r="Y22" i="8"/>
  <c r="Y15" i="8"/>
  <c r="Y27" i="8"/>
  <c r="Y28" i="8"/>
  <c r="Y24" i="8"/>
  <c r="Y25" i="8"/>
  <c r="Y14" i="8"/>
  <c r="Y11" i="8"/>
  <c r="Y23" i="8"/>
  <c r="Y5" i="8"/>
  <c r="Y38" i="8"/>
  <c r="Y29" i="8"/>
  <c r="Y12" i="8"/>
  <c r="Y18" i="8"/>
  <c r="Y13" i="8"/>
  <c r="Y20" i="8"/>
  <c r="Y39" i="8"/>
  <c r="Y8" i="8"/>
  <c r="Y37" i="8"/>
  <c r="Y41" i="8"/>
  <c r="Y33" i="8"/>
  <c r="Y16" i="8"/>
  <c r="Y30" i="8"/>
  <c r="Y6" i="8"/>
  <c r="Y40" i="8"/>
  <c r="Y35" i="8"/>
  <c r="Y21" i="8"/>
  <c r="Y32" i="8"/>
  <c r="Y9" i="8"/>
  <c r="Y42" i="8"/>
  <c r="Y31" i="8"/>
  <c r="Y34" i="8"/>
  <c r="Y43" i="8"/>
  <c r="Y7" i="8"/>
  <c r="Y19" i="8"/>
</calcChain>
</file>

<file path=xl/sharedStrings.xml><?xml version="1.0" encoding="utf-8"?>
<sst xmlns="http://schemas.openxmlformats.org/spreadsheetml/2006/main" count="667" uniqueCount="238">
  <si>
    <t>N°</t>
  </si>
  <si>
    <t>Lic</t>
  </si>
  <si>
    <t>Nom</t>
  </si>
  <si>
    <t>Prénom</t>
  </si>
  <si>
    <t>Type</t>
  </si>
  <si>
    <t>Grpt</t>
  </si>
  <si>
    <t>Immat</t>
  </si>
  <si>
    <t>Nom du cheval</t>
  </si>
  <si>
    <t>GHC</t>
  </si>
  <si>
    <t>J 03</t>
  </si>
  <si>
    <t xml:space="preserve"> </t>
  </si>
  <si>
    <t>D 03</t>
  </si>
  <si>
    <t>Melissa</t>
  </si>
  <si>
    <t>Emilie</t>
  </si>
  <si>
    <t>Cornille</t>
  </si>
  <si>
    <t>Florine</t>
  </si>
  <si>
    <t>A NIVEAU 2</t>
  </si>
  <si>
    <t>Durieux</t>
  </si>
  <si>
    <t>Florencio III</t>
  </si>
  <si>
    <t>Navez</t>
  </si>
  <si>
    <t>Féline du Bagnon</t>
  </si>
  <si>
    <t>Saline du Werfat</t>
  </si>
  <si>
    <t>TOTAL</t>
  </si>
  <si>
    <t>CL</t>
  </si>
  <si>
    <t>SELECTION LIEGE</t>
  </si>
  <si>
    <t>PONEY</t>
  </si>
  <si>
    <t>NIV 0 IN4/INI5</t>
  </si>
  <si>
    <t>NIV 0 INI 6</t>
  </si>
  <si>
    <t>REPRISE A LIEGE</t>
  </si>
  <si>
    <t>INI 4 ET INI 5</t>
  </si>
  <si>
    <t>SELECTION</t>
  </si>
  <si>
    <t>NIV 1</t>
  </si>
  <si>
    <t>INI 4 ET N 1.4</t>
  </si>
  <si>
    <t>NIV 2</t>
  </si>
  <si>
    <t>N 2.4 ET N2.5</t>
  </si>
  <si>
    <t>PROVINCE DE LIEGE</t>
  </si>
  <si>
    <t>N 2.4 ET N 2.5</t>
  </si>
  <si>
    <t>NIV 3</t>
  </si>
  <si>
    <t>selectioné</t>
  </si>
  <si>
    <t>réserve</t>
  </si>
  <si>
    <t>box</t>
  </si>
  <si>
    <t xml:space="preserve"> NIVEAU 0</t>
  </si>
  <si>
    <t>conf. Ok</t>
  </si>
  <si>
    <t>NIVEAU 1</t>
  </si>
  <si>
    <t>NIVEAU 2</t>
  </si>
  <si>
    <t>NIVEAU 3</t>
  </si>
  <si>
    <t>Goblet</t>
  </si>
  <si>
    <t>Isildur</t>
  </si>
  <si>
    <t>Marie</t>
  </si>
  <si>
    <t>Manil</t>
  </si>
  <si>
    <t>Vanina 3</t>
  </si>
  <si>
    <t>Manon</t>
  </si>
  <si>
    <t>Gazzola</t>
  </si>
  <si>
    <t>Laura</t>
  </si>
  <si>
    <t>De Muer</t>
  </si>
  <si>
    <t>Emelyne</t>
  </si>
  <si>
    <t>Presumido</t>
  </si>
  <si>
    <t>Gilson</t>
  </si>
  <si>
    <t>Giuliano</t>
  </si>
  <si>
    <t>Alyssia</t>
  </si>
  <si>
    <t>Emma</t>
  </si>
  <si>
    <t>Ithan</t>
  </si>
  <si>
    <t>Di Tullio</t>
  </si>
  <si>
    <t>Apolline</t>
  </si>
  <si>
    <t>Audrey</t>
  </si>
  <si>
    <t>27/04</t>
  </si>
  <si>
    <t>4/05</t>
  </si>
  <si>
    <t>Nathalie</t>
  </si>
  <si>
    <t>Want</t>
  </si>
  <si>
    <t>Maelyne</t>
  </si>
  <si>
    <t>Sfinx</t>
  </si>
  <si>
    <t>Crasset</t>
  </si>
  <si>
    <t>Elyne</t>
  </si>
  <si>
    <t>Pignolet</t>
  </si>
  <si>
    <t>Lucie</t>
  </si>
  <si>
    <t>Leon Van Het Harteveld</t>
  </si>
  <si>
    <t>Larissa</t>
  </si>
  <si>
    <t>Jauniau</t>
  </si>
  <si>
    <t>Sarah</t>
  </si>
  <si>
    <t>Charles</t>
  </si>
  <si>
    <t>Charlotte</t>
  </si>
  <si>
    <t>Demoulin</t>
  </si>
  <si>
    <t>Adam</t>
  </si>
  <si>
    <t>Jerry</t>
  </si>
  <si>
    <t>Django &amp; Co Z</t>
  </si>
  <si>
    <t>Geurerra</t>
  </si>
  <si>
    <t>Lacroix</t>
  </si>
  <si>
    <t>Chiara</t>
  </si>
  <si>
    <t>Noor</t>
  </si>
  <si>
    <t>Torlet</t>
  </si>
  <si>
    <t>Tiffany</t>
  </si>
  <si>
    <t>Snowboy</t>
  </si>
  <si>
    <t>Lola</t>
  </si>
  <si>
    <t>Cambraye</t>
  </si>
  <si>
    <t>Waregne</t>
  </si>
  <si>
    <t>Brenda</t>
  </si>
  <si>
    <t>Michele</t>
  </si>
  <si>
    <t>Helen De Ban</t>
  </si>
  <si>
    <t>Francois</t>
  </si>
  <si>
    <t>Cavyn</t>
  </si>
  <si>
    <t>Soline</t>
  </si>
  <si>
    <t>18/05</t>
  </si>
  <si>
    <t>Delmotte</t>
  </si>
  <si>
    <t>Hina</t>
  </si>
  <si>
    <t>Delabie</t>
  </si>
  <si>
    <t>Ernoud</t>
  </si>
  <si>
    <t>01/06</t>
  </si>
  <si>
    <t>Anne-Sophie</t>
  </si>
  <si>
    <t>SELECTION INTER GROUPEMENTS 2025 GHC</t>
  </si>
  <si>
    <t>Chabot</t>
  </si>
  <si>
    <t>Sylvia</t>
  </si>
  <si>
    <t>Collart</t>
  </si>
  <si>
    <t>Helene</t>
  </si>
  <si>
    <t>Vaulet</t>
  </si>
  <si>
    <t>Maud</t>
  </si>
  <si>
    <t>Van de Vyver</t>
  </si>
  <si>
    <t>Sabrina</t>
  </si>
  <si>
    <t>Sneessens</t>
  </si>
  <si>
    <t>Eugenie</t>
  </si>
  <si>
    <t>Gulliver de Saint Laurent</t>
  </si>
  <si>
    <t>Clayton de Baya z</t>
  </si>
  <si>
    <t>Popcorn De L'Aube</t>
  </si>
  <si>
    <t>Spotlight</t>
  </si>
  <si>
    <t>Novatho</t>
  </si>
  <si>
    <t>Adeline</t>
  </si>
  <si>
    <t>Tries</t>
  </si>
  <si>
    <t>Kassander du Bois a Ban</t>
  </si>
  <si>
    <t>twister des vignes</t>
  </si>
  <si>
    <t>27/7</t>
  </si>
  <si>
    <t>10/8</t>
  </si>
  <si>
    <t>28/9</t>
  </si>
  <si>
    <t>Morris Pleasure de la Fontaine</t>
  </si>
  <si>
    <t>Li Jean-Jacques de la Fontaine</t>
  </si>
  <si>
    <t>Oltdokka de la Vallee</t>
  </si>
  <si>
    <t>Kachino Van't Steeneik</t>
  </si>
  <si>
    <t>08/06</t>
  </si>
  <si>
    <t>Justine</t>
  </si>
  <si>
    <t>Olivia</t>
  </si>
  <si>
    <t>Ledieu</t>
  </si>
  <si>
    <t>Stephanie</t>
  </si>
  <si>
    <t>KWD Darjeeling</t>
  </si>
  <si>
    <t>29/06</t>
  </si>
  <si>
    <t>Draye</t>
  </si>
  <si>
    <t>06/07</t>
  </si>
  <si>
    <t>De Loos</t>
  </si>
  <si>
    <t>Maite</t>
  </si>
  <si>
    <t>31/8</t>
  </si>
  <si>
    <t>14/9</t>
  </si>
  <si>
    <t>12/10</t>
  </si>
  <si>
    <t>31/08</t>
  </si>
  <si>
    <t>J'T'Adore du Hameau du Bois</t>
  </si>
  <si>
    <t>roxane</t>
  </si>
  <si>
    <t>dream dancer</t>
  </si>
  <si>
    <t>04/05</t>
  </si>
  <si>
    <t>27/07</t>
  </si>
  <si>
    <t>10/08</t>
  </si>
  <si>
    <t>14/09</t>
  </si>
  <si>
    <t>28/09</t>
  </si>
  <si>
    <t>Boxe</t>
  </si>
  <si>
    <t>CHALLENGE 2026 NIVEAU 3</t>
  </si>
  <si>
    <t>CHALLENGE 2026 NIVEAU 2</t>
  </si>
  <si>
    <t>CHALLENGE 2026 PONEY NIVEAU 1</t>
  </si>
  <si>
    <t>CHALLENGE 2026 CHEVAL NIVEAU 1</t>
  </si>
  <si>
    <t>CHALLENGE 2026 CHEVAUX INi6 NIVEAU 0</t>
  </si>
  <si>
    <t>CHALENGE 2026 PONEY Ini6 NIVEAU 0</t>
  </si>
  <si>
    <t>CHALLENGE 2026 CHEVAUX  INi4 INi5 NIVEAU 0</t>
  </si>
  <si>
    <t>CHALLENGE 2026 PONEY INi4 INi5 NIVEAU 0</t>
  </si>
  <si>
    <t>CHALLENGE 2026 Accueil</t>
  </si>
  <si>
    <t>Wiart</t>
  </si>
  <si>
    <t>Zélie</t>
  </si>
  <si>
    <t>Farruco JV</t>
  </si>
  <si>
    <t>Valyskka (Pipette)</t>
  </si>
  <si>
    <t>Nicanor</t>
  </si>
  <si>
    <t>12/04</t>
  </si>
  <si>
    <t>bonus</t>
  </si>
  <si>
    <t>Hologne</t>
  </si>
  <si>
    <t>N.</t>
  </si>
  <si>
    <t>Loup</t>
  </si>
  <si>
    <t>Jedi Z</t>
  </si>
  <si>
    <t>Rainbow des quatre chemins</t>
  </si>
  <si>
    <t>Gabriela</t>
  </si>
  <si>
    <t>thirion</t>
  </si>
  <si>
    <t>erika</t>
  </si>
  <si>
    <t>Lily d'Ange</t>
  </si>
  <si>
    <t>Elisabeth</t>
  </si>
  <si>
    <t>capiche z</t>
  </si>
  <si>
    <t>Feelgood du bout</t>
  </si>
  <si>
    <t>12/4</t>
  </si>
  <si>
    <t>Lamy</t>
  </si>
  <si>
    <t>D-clic</t>
  </si>
  <si>
    <t>Caufriez</t>
  </si>
  <si>
    <t>De  Mister Grey</t>
  </si>
  <si>
    <t>Berhin</t>
  </si>
  <si>
    <t>Appoline</t>
  </si>
  <si>
    <t>Wannabee Cup</t>
  </si>
  <si>
    <t>Thiry</t>
  </si>
  <si>
    <t>Janique</t>
  </si>
  <si>
    <t>Biche</t>
  </si>
  <si>
    <t>Gus De Loncin Z</t>
  </si>
  <si>
    <t>Etinga</t>
  </si>
  <si>
    <t>HANART</t>
  </si>
  <si>
    <t>LUCIE</t>
  </si>
  <si>
    <t>Neco</t>
  </si>
  <si>
    <t>Lucky Luke</t>
  </si>
  <si>
    <t>Surin</t>
  </si>
  <si>
    <t>Almirante La Higuera</t>
  </si>
  <si>
    <t>Calata Z</t>
  </si>
  <si>
    <t>Debaty</t>
  </si>
  <si>
    <t>Charline</t>
  </si>
  <si>
    <t>Crenette</t>
  </si>
  <si>
    <t>Luna JB</t>
  </si>
  <si>
    <t>26/04</t>
  </si>
  <si>
    <t>Delporte</t>
  </si>
  <si>
    <t>Frederique</t>
  </si>
  <si>
    <t>Dynastie de l'odyssée krynn Z</t>
  </si>
  <si>
    <t>Rainchon</t>
  </si>
  <si>
    <t>Aquiles GP Z</t>
  </si>
  <si>
    <t>Fayt</t>
  </si>
  <si>
    <t>Santangelo</t>
  </si>
  <si>
    <t>Loredana</t>
  </si>
  <si>
    <t>Carradus</t>
  </si>
  <si>
    <t>Colin</t>
  </si>
  <si>
    <t>Erohländer de la Malasude</t>
  </si>
  <si>
    <t>17/05</t>
  </si>
  <si>
    <t>Bertieaux</t>
  </si>
  <si>
    <t>MARTIN Y TEGEDO</t>
  </si>
  <si>
    <t>ANASTASIA</t>
  </si>
  <si>
    <t>Natale</t>
  </si>
  <si>
    <t>Inès</t>
  </si>
  <si>
    <t>l'Dorado d d 16</t>
  </si>
  <si>
    <t>Ilonka</t>
  </si>
  <si>
    <t>Outsider Star du Pérou</t>
  </si>
  <si>
    <t>Laurie</t>
  </si>
  <si>
    <t>Lg Yalim Gramm</t>
  </si>
  <si>
    <t>Acélia</t>
  </si>
  <si>
    <t>Ferrette</t>
  </si>
  <si>
    <t>Chanel</t>
  </si>
  <si>
    <t>Coup de Foudre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</si>
</sst>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1"/>
      <color rgb="FFFF0000"/>
      <name val="Calibri"/>
      <family val="2"/>
      <scheme val="minor"/>
    </font>
    <font>
      <b/>
      <i/>
      <sz val="26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3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9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4" fontId="1" fillId="0" borderId="0" xfId="0" applyNumberFormat="1" applyFont="1"/>
    <xf numFmtId="14" fontId="1" fillId="0" borderId="15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4" xfId="0" applyFont="1" applyBorder="1"/>
    <xf numFmtId="49" fontId="1" fillId="0" borderId="27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6" fillId="0" borderId="1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38" xfId="0" applyBorder="1"/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1" xfId="0" applyBorder="1"/>
    <xf numFmtId="0" fontId="0" fillId="0" borderId="3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6" xfId="0" applyBorder="1" applyAlignment="1">
      <alignment vertical="center"/>
    </xf>
    <xf numFmtId="0" fontId="3" fillId="2" borderId="40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2" xfId="0" applyFont="1" applyBorder="1"/>
    <xf numFmtId="0" fontId="7" fillId="0" borderId="29" xfId="0" applyFont="1" applyBorder="1"/>
    <xf numFmtId="0" fontId="7" fillId="0" borderId="47" xfId="0" applyFont="1" applyBorder="1"/>
    <xf numFmtId="0" fontId="3" fillId="2" borderId="21" xfId="0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4" xfId="0" applyFont="1" applyBorder="1"/>
    <xf numFmtId="0" fontId="3" fillId="0" borderId="0" xfId="0" applyFont="1"/>
    <xf numFmtId="0" fontId="3" fillId="0" borderId="46" xfId="0" applyFont="1" applyBorder="1"/>
    <xf numFmtId="49" fontId="1" fillId="0" borderId="3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0" fillId="3" borderId="1" xfId="0" applyFill="1" applyBorder="1"/>
    <xf numFmtId="0" fontId="14" fillId="0" borderId="0" xfId="0" applyFont="1"/>
    <xf numFmtId="9" fontId="20" fillId="0" borderId="0" xfId="2" applyFont="1" applyAlignment="1">
      <alignment vertical="center"/>
    </xf>
    <xf numFmtId="0" fontId="0" fillId="4" borderId="1" xfId="0" applyFill="1" applyBorder="1"/>
    <xf numFmtId="9" fontId="20" fillId="0" borderId="0" xfId="2" applyFont="1" applyAlignment="1"/>
    <xf numFmtId="0" fontId="0" fillId="0" borderId="4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14" fontId="8" fillId="0" borderId="27" xfId="0" applyNumberFormat="1" applyFont="1" applyBorder="1" applyAlignment="1">
      <alignment horizontal="center"/>
    </xf>
    <xf numFmtId="0" fontId="9" fillId="0" borderId="1" xfId="0" applyFont="1" applyBorder="1"/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9" fillId="0" borderId="32" xfId="0" applyFont="1" applyBorder="1" applyAlignment="1">
      <alignment horizontal="center"/>
    </xf>
    <xf numFmtId="0" fontId="9" fillId="0" borderId="8" xfId="0" applyFont="1" applyBorder="1"/>
    <xf numFmtId="14" fontId="8" fillId="0" borderId="33" xfId="0" applyNumberFormat="1" applyFont="1" applyBorder="1" applyAlignment="1">
      <alignment horizontal="center"/>
    </xf>
    <xf numFmtId="14" fontId="8" fillId="0" borderId="14" xfId="0" applyNumberFormat="1" applyFont="1" applyBorder="1"/>
    <xf numFmtId="0" fontId="0" fillId="0" borderId="50" xfId="0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/>
    <xf numFmtId="0" fontId="1" fillId="0" borderId="37" xfId="0" applyFont="1" applyBorder="1"/>
    <xf numFmtId="0" fontId="22" fillId="0" borderId="1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5" xfId="0" applyBorder="1" applyAlignment="1">
      <alignment horizontal="right"/>
    </xf>
    <xf numFmtId="0" fontId="8" fillId="0" borderId="53" xfId="0" applyFont="1" applyBorder="1" applyAlignment="1">
      <alignment horizontal="center"/>
    </xf>
    <xf numFmtId="49" fontId="1" fillId="0" borderId="53" xfId="0" applyNumberFormat="1" applyFont="1" applyBorder="1" applyAlignment="1">
      <alignment horizontal="center"/>
    </xf>
    <xf numFmtId="49" fontId="1" fillId="0" borderId="54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49" fontId="1" fillId="0" borderId="55" xfId="0" applyNumberFormat="1" applyFont="1" applyBorder="1" applyAlignment="1">
      <alignment horizontal="center"/>
    </xf>
    <xf numFmtId="49" fontId="1" fillId="0" borderId="56" xfId="0" applyNumberFormat="1" applyFont="1" applyBorder="1" applyAlignment="1">
      <alignment horizontal="center"/>
    </xf>
    <xf numFmtId="14" fontId="1" fillId="0" borderId="38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9" xfId="0" applyBorder="1" applyAlignment="1">
      <alignment horizontal="right"/>
    </xf>
    <xf numFmtId="49" fontId="1" fillId="0" borderId="14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58" xfId="0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3" xfId="0" applyFont="1" applyBorder="1"/>
    <xf numFmtId="0" fontId="9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0" borderId="40" xfId="0" applyFont="1" applyBorder="1" applyAlignment="1">
      <alignment horizontal="center" vertical="center"/>
    </xf>
    <xf numFmtId="0" fontId="24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9" fillId="3" borderId="1" xfId="0" applyFont="1" applyFill="1" applyBorder="1"/>
    <xf numFmtId="0" fontId="0" fillId="0" borderId="39" xfId="0" applyBorder="1" applyAlignment="1">
      <alignment horizontal="center"/>
    </xf>
    <xf numFmtId="0" fontId="9" fillId="0" borderId="1" xfId="0" applyFont="1" applyBorder="1" applyAlignment="1">
      <alignment horizontal="right"/>
    </xf>
    <xf numFmtId="0" fontId="0" fillId="0" borderId="24" xfId="0" applyBorder="1"/>
    <xf numFmtId="0" fontId="9" fillId="0" borderId="24" xfId="0" applyFont="1" applyBorder="1"/>
    <xf numFmtId="0" fontId="9" fillId="0" borderId="32" xfId="0" applyFont="1" applyBorder="1"/>
    <xf numFmtId="0" fontId="9" fillId="0" borderId="52" xfId="0" applyFont="1" applyBorder="1"/>
    <xf numFmtId="0" fontId="14" fillId="0" borderId="1" xfId="0" applyFont="1" applyBorder="1"/>
    <xf numFmtId="0" fontId="0" fillId="0" borderId="32" xfId="0" applyBorder="1"/>
    <xf numFmtId="0" fontId="0" fillId="0" borderId="52" xfId="0" applyBorder="1"/>
    <xf numFmtId="0" fontId="7" fillId="0" borderId="2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0" xfId="0" applyAlignment="1">
      <alignment horizontal="right"/>
    </xf>
    <xf numFmtId="0" fontId="7" fillId="0" borderId="13" xfId="0" applyFont="1" applyBorder="1" applyAlignment="1">
      <alignment horizontal="right"/>
    </xf>
    <xf numFmtId="0" fontId="24" fillId="0" borderId="1" xfId="0" applyFont="1" applyBorder="1" applyAlignment="1">
      <alignment horizontal="left"/>
    </xf>
    <xf numFmtId="0" fontId="22" fillId="0" borderId="24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52" xfId="0" applyBorder="1" applyAlignment="1">
      <alignment horizontal="left"/>
    </xf>
    <xf numFmtId="0" fontId="1" fillId="0" borderId="50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24" fillId="0" borderId="13" xfId="0" applyFont="1" applyBorder="1"/>
    <xf numFmtId="0" fontId="0" fillId="0" borderId="59" xfId="0" applyBorder="1"/>
    <xf numFmtId="0" fontId="7" fillId="0" borderId="3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33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3" fillId="2" borderId="4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</cellXfs>
  <cellStyles count="9">
    <cellStyle name="Euro" xfId="1" xr:uid="{00000000-0005-0000-0000-000000000000}"/>
    <cellStyle name="Euro 2" xfId="3" xr:uid="{00000000-0005-0000-0000-000001000000}"/>
    <cellStyle name="Euro 2 2" xfId="8" xr:uid="{00000000-0005-0000-0000-000002000000}"/>
    <cellStyle name="Euro 3" xfId="4" xr:uid="{00000000-0005-0000-0000-000003000000}"/>
    <cellStyle name="Monétaire 23" xfId="7" xr:uid="{00000000-0005-0000-0000-000004000000}"/>
    <cellStyle name="Monétaire 24" xfId="6" xr:uid="{00000000-0005-0000-0000-000005000000}"/>
    <cellStyle name="Normal" xfId="0" builtinId="0"/>
    <cellStyle name="Normal 9" xfId="5" xr:uid="{00000000-0005-0000-0000-000007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workbookViewId="0">
      <selection activeCell="G21" sqref="G21"/>
    </sheetView>
  </sheetViews>
  <sheetFormatPr baseColWidth="10" defaultColWidth="11.42578125" defaultRowHeight="15" x14ac:dyDescent="0.25"/>
  <cols>
    <col min="1" max="1" width="2.85546875" style="9" customWidth="1"/>
    <col min="2" max="2" width="9.85546875" style="9" customWidth="1"/>
    <col min="3" max="3" width="13" style="9" customWidth="1"/>
    <col min="4" max="4" width="11.42578125" style="9" customWidth="1"/>
    <col min="5" max="5" width="4.28515625" style="9" customWidth="1"/>
    <col min="6" max="6" width="5.140625" style="9" customWidth="1"/>
    <col min="7" max="7" width="9" style="9" customWidth="1"/>
    <col min="8" max="8" width="24.85546875" style="9" customWidth="1"/>
    <col min="9" max="9" width="8.28515625" style="9" customWidth="1"/>
    <col min="10" max="11" width="5.42578125" style="9" customWidth="1"/>
    <col min="12" max="12" width="5" style="9" customWidth="1"/>
    <col min="13" max="13" width="5.42578125" style="9" customWidth="1"/>
    <col min="14" max="14" width="5" style="9" customWidth="1"/>
    <col min="15" max="15" width="5.85546875" style="9" customWidth="1"/>
    <col min="16" max="16" width="5.28515625" style="9" customWidth="1"/>
    <col min="17" max="23" width="5.42578125" style="9" customWidth="1"/>
    <col min="24" max="24" width="5.85546875" style="9" customWidth="1"/>
    <col min="25" max="25" width="3.7109375" customWidth="1"/>
  </cols>
  <sheetData>
    <row r="1" spans="1:28" ht="51.75" customHeight="1" x14ac:dyDescent="0.25">
      <c r="H1"/>
      <c r="I1"/>
    </row>
    <row r="2" spans="1:28" ht="34.5" customHeight="1" x14ac:dyDescent="0.55000000000000004">
      <c r="A2" s="208" t="s">
        <v>159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</row>
    <row r="3" spans="1:28" ht="26.25" x14ac:dyDescent="0.4">
      <c r="H3" s="13"/>
      <c r="I3" s="13"/>
    </row>
    <row r="4" spans="1:28" ht="15.75" thickBot="1" x14ac:dyDescent="0.3"/>
    <row r="5" spans="1:28" ht="15.75" thickBot="1" x14ac:dyDescent="0.3">
      <c r="A5" s="35" t="s">
        <v>0</v>
      </c>
      <c r="B5" s="36" t="s">
        <v>1</v>
      </c>
      <c r="C5" s="36" t="s">
        <v>2</v>
      </c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36" t="s">
        <v>174</v>
      </c>
      <c r="J5" s="28" t="s">
        <v>173</v>
      </c>
      <c r="K5" s="28" t="s">
        <v>211</v>
      </c>
      <c r="L5" s="28" t="s">
        <v>223</v>
      </c>
      <c r="M5" s="29" t="s">
        <v>106</v>
      </c>
      <c r="N5" s="29" t="s">
        <v>135</v>
      </c>
      <c r="O5" s="28" t="s">
        <v>141</v>
      </c>
      <c r="P5" s="31" t="s">
        <v>143</v>
      </c>
      <c r="Q5" s="93" t="s">
        <v>128</v>
      </c>
      <c r="R5" s="28" t="s">
        <v>129</v>
      </c>
      <c r="S5" s="28" t="s">
        <v>146</v>
      </c>
      <c r="T5" s="29" t="s">
        <v>147</v>
      </c>
      <c r="U5" s="94" t="s">
        <v>130</v>
      </c>
      <c r="V5" s="158" t="s">
        <v>148</v>
      </c>
      <c r="W5" s="159"/>
      <c r="X5" s="126" t="s">
        <v>22</v>
      </c>
      <c r="Y5" s="127" t="s">
        <v>23</v>
      </c>
      <c r="Z5" s="18" t="s">
        <v>10</v>
      </c>
      <c r="AA5" s="18" t="s">
        <v>10</v>
      </c>
      <c r="AB5" s="18" t="s">
        <v>10</v>
      </c>
    </row>
    <row r="6" spans="1:28" x14ac:dyDescent="0.25">
      <c r="A6" s="54">
        <v>1</v>
      </c>
      <c r="B6" s="2">
        <v>10945646</v>
      </c>
      <c r="C6" s="2" t="s">
        <v>115</v>
      </c>
      <c r="D6" s="2" t="s">
        <v>59</v>
      </c>
      <c r="E6" s="7">
        <v>3</v>
      </c>
      <c r="F6" s="2" t="s">
        <v>8</v>
      </c>
      <c r="G6" s="7">
        <v>980937</v>
      </c>
      <c r="H6" s="2" t="s">
        <v>121</v>
      </c>
      <c r="I6" s="1">
        <v>6</v>
      </c>
      <c r="J6" s="38">
        <v>106</v>
      </c>
      <c r="K6" s="38">
        <v>104</v>
      </c>
      <c r="L6" s="38">
        <v>98</v>
      </c>
      <c r="M6" s="39"/>
      <c r="N6" s="39"/>
      <c r="O6" s="38"/>
      <c r="P6" s="39"/>
      <c r="Q6" s="38"/>
      <c r="R6" s="38"/>
      <c r="S6" s="38"/>
      <c r="T6" s="38"/>
      <c r="U6" s="38"/>
      <c r="V6" s="38"/>
      <c r="W6" s="38"/>
      <c r="X6" s="96">
        <f t="shared" ref="X6:X14" si="0">SUM(I6:W6)</f>
        <v>314</v>
      </c>
      <c r="Y6" s="41">
        <f t="shared" ref="Y6:Y17" si="1">RANK(X6,$X$6:$X$17,0)</f>
        <v>1</v>
      </c>
    </row>
    <row r="7" spans="1:28" x14ac:dyDescent="0.25">
      <c r="A7" s="54">
        <v>2</v>
      </c>
      <c r="B7" s="2">
        <v>10950356</v>
      </c>
      <c r="C7" s="2" t="s">
        <v>117</v>
      </c>
      <c r="D7" s="2" t="s">
        <v>118</v>
      </c>
      <c r="E7" s="7">
        <v>3</v>
      </c>
      <c r="F7" s="2" t="s">
        <v>8</v>
      </c>
      <c r="G7" s="7">
        <v>1019393</v>
      </c>
      <c r="H7" s="2" t="s">
        <v>122</v>
      </c>
      <c r="I7" s="1">
        <v>6</v>
      </c>
      <c r="J7" s="42">
        <v>96</v>
      </c>
      <c r="K7" s="42">
        <v>94</v>
      </c>
      <c r="L7" s="42">
        <v>103</v>
      </c>
      <c r="M7" s="43"/>
      <c r="N7" s="39"/>
      <c r="O7" s="38"/>
      <c r="P7" s="39"/>
      <c r="Q7" s="44"/>
      <c r="R7" s="44"/>
      <c r="S7" s="44"/>
      <c r="T7" s="44"/>
      <c r="U7" s="44"/>
      <c r="V7" s="44"/>
      <c r="W7" s="44"/>
      <c r="X7" s="96">
        <f t="shared" si="0"/>
        <v>299</v>
      </c>
      <c r="Y7" s="41">
        <f t="shared" si="1"/>
        <v>2</v>
      </c>
    </row>
    <row r="8" spans="1:28" x14ac:dyDescent="0.25">
      <c r="A8" s="54">
        <v>3</v>
      </c>
      <c r="B8" s="2">
        <v>10090762</v>
      </c>
      <c r="C8" s="2" t="s">
        <v>142</v>
      </c>
      <c r="D8" s="2" t="s">
        <v>51</v>
      </c>
      <c r="E8" s="7">
        <v>3</v>
      </c>
      <c r="F8" s="2" t="s">
        <v>8</v>
      </c>
      <c r="G8" s="7">
        <v>931626</v>
      </c>
      <c r="H8" s="2" t="s">
        <v>206</v>
      </c>
      <c r="I8" s="1">
        <v>6</v>
      </c>
      <c r="J8" s="42">
        <v>96</v>
      </c>
      <c r="K8" s="42">
        <v>99</v>
      </c>
      <c r="L8" s="42">
        <v>93</v>
      </c>
      <c r="M8" s="43"/>
      <c r="N8" s="39"/>
      <c r="O8" s="38"/>
      <c r="P8" s="39"/>
      <c r="Q8" s="44"/>
      <c r="R8" s="44"/>
      <c r="S8" s="44"/>
      <c r="T8" s="44"/>
      <c r="U8" s="44"/>
      <c r="V8" s="44"/>
      <c r="W8" s="44"/>
      <c r="X8" s="96">
        <f t="shared" si="0"/>
        <v>294</v>
      </c>
      <c r="Y8" s="41">
        <f t="shared" si="1"/>
        <v>3</v>
      </c>
    </row>
    <row r="9" spans="1:28" x14ac:dyDescent="0.25">
      <c r="A9" s="54">
        <v>4</v>
      </c>
      <c r="B9" s="2">
        <v>10966309</v>
      </c>
      <c r="C9" s="2" t="s">
        <v>221</v>
      </c>
      <c r="D9" s="2" t="s">
        <v>51</v>
      </c>
      <c r="E9" s="7">
        <v>3</v>
      </c>
      <c r="F9" s="2" t="s">
        <v>8</v>
      </c>
      <c r="G9" s="7">
        <v>968556</v>
      </c>
      <c r="H9" s="2" t="s">
        <v>92</v>
      </c>
      <c r="I9" s="1">
        <v>2</v>
      </c>
      <c r="J9" s="42"/>
      <c r="K9" s="42">
        <v>89</v>
      </c>
      <c r="L9" s="42"/>
      <c r="M9" s="43"/>
      <c r="N9" s="39"/>
      <c r="O9" s="38"/>
      <c r="P9" s="39"/>
      <c r="Q9" s="44"/>
      <c r="R9" s="44"/>
      <c r="S9" s="44"/>
      <c r="T9" s="44"/>
      <c r="U9" s="44"/>
      <c r="V9" s="44"/>
      <c r="W9" s="44"/>
      <c r="X9" s="96">
        <f>SUM(I9:W9)</f>
        <v>91</v>
      </c>
      <c r="Y9" s="41">
        <f t="shared" si="1"/>
        <v>4</v>
      </c>
    </row>
    <row r="10" spans="1:28" x14ac:dyDescent="0.25">
      <c r="A10" s="54">
        <v>5</v>
      </c>
      <c r="B10" s="2">
        <v>10936274</v>
      </c>
      <c r="C10" s="2" t="s">
        <v>207</v>
      </c>
      <c r="D10" s="2" t="s">
        <v>208</v>
      </c>
      <c r="E10" s="7">
        <v>3</v>
      </c>
      <c r="F10" s="2" t="s">
        <v>8</v>
      </c>
      <c r="G10" s="7">
        <v>951565</v>
      </c>
      <c r="H10" s="2" t="s">
        <v>209</v>
      </c>
      <c r="I10" s="58">
        <v>2</v>
      </c>
      <c r="J10" s="42">
        <v>86</v>
      </c>
      <c r="K10" s="42"/>
      <c r="L10" s="42"/>
      <c r="M10" s="43"/>
      <c r="N10" s="39"/>
      <c r="O10" s="38"/>
      <c r="P10" s="39"/>
      <c r="Q10" s="44"/>
      <c r="R10" s="44"/>
      <c r="S10" s="44"/>
      <c r="T10" s="44"/>
      <c r="U10" s="44"/>
      <c r="V10" s="44"/>
      <c r="W10" s="44"/>
      <c r="X10" s="96">
        <f>SUM(I10:W10)</f>
        <v>88</v>
      </c>
      <c r="Y10" s="41">
        <f t="shared" si="1"/>
        <v>5</v>
      </c>
    </row>
    <row r="11" spans="1:28" x14ac:dyDescent="0.25">
      <c r="A11" s="54">
        <v>6</v>
      </c>
      <c r="B11" s="113">
        <v>10703376</v>
      </c>
      <c r="C11" s="113" t="s">
        <v>109</v>
      </c>
      <c r="D11" s="113" t="s">
        <v>110</v>
      </c>
      <c r="E11" s="58">
        <v>3</v>
      </c>
      <c r="F11" s="113" t="s">
        <v>8</v>
      </c>
      <c r="G11" s="58">
        <v>1021155</v>
      </c>
      <c r="H11" s="113" t="s">
        <v>210</v>
      </c>
      <c r="I11" s="58">
        <v>2</v>
      </c>
      <c r="J11" s="42">
        <v>85</v>
      </c>
      <c r="K11" s="42"/>
      <c r="L11" s="42"/>
      <c r="M11" s="43"/>
      <c r="N11" s="163"/>
      <c r="O11" s="164"/>
      <c r="P11" s="163"/>
      <c r="Q11" s="42"/>
      <c r="R11" s="42"/>
      <c r="S11" s="42"/>
      <c r="T11" s="42"/>
      <c r="U11" s="42"/>
      <c r="V11" s="42"/>
      <c r="W11" s="42"/>
      <c r="X11" s="248">
        <f>SUM(I11:W11)</f>
        <v>87</v>
      </c>
      <c r="Y11" s="41">
        <f t="shared" si="1"/>
        <v>6</v>
      </c>
    </row>
    <row r="12" spans="1:28" x14ac:dyDescent="0.25">
      <c r="A12" s="54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247">
        <f t="shared" si="1"/>
        <v>7</v>
      </c>
    </row>
    <row r="13" spans="1:28" x14ac:dyDescent="0.25">
      <c r="A13" s="54">
        <v>8</v>
      </c>
      <c r="B13" s="2"/>
      <c r="C13" s="2"/>
      <c r="D13" s="2"/>
      <c r="E13" s="7"/>
      <c r="F13" s="2"/>
      <c r="G13" s="7"/>
      <c r="H13" s="2"/>
      <c r="I13" s="2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>
        <f t="shared" si="0"/>
        <v>0</v>
      </c>
      <c r="Y13" s="247">
        <f t="shared" si="1"/>
        <v>7</v>
      </c>
    </row>
    <row r="14" spans="1:28" x14ac:dyDescent="0.25">
      <c r="A14" s="54">
        <v>9</v>
      </c>
      <c r="B14" s="169"/>
      <c r="C14" s="170"/>
      <c r="D14" s="170"/>
      <c r="E14" s="171"/>
      <c r="F14" s="170"/>
      <c r="G14" s="169"/>
      <c r="H14" s="170"/>
      <c r="I14" s="205"/>
      <c r="J14" s="42"/>
      <c r="K14" s="42"/>
      <c r="L14" s="42"/>
      <c r="M14" s="43"/>
      <c r="N14" s="39"/>
      <c r="O14" s="38"/>
      <c r="P14" s="39"/>
      <c r="Q14" s="44"/>
      <c r="R14" s="44"/>
      <c r="S14" s="44"/>
      <c r="T14" s="44"/>
      <c r="U14" s="44"/>
      <c r="V14" s="44"/>
      <c r="W14" s="44"/>
      <c r="X14" s="96">
        <f t="shared" si="0"/>
        <v>0</v>
      </c>
      <c r="Y14" s="41">
        <f t="shared" si="1"/>
        <v>7</v>
      </c>
    </row>
    <row r="15" spans="1:28" x14ac:dyDescent="0.25">
      <c r="A15" s="54">
        <v>10</v>
      </c>
      <c r="B15" s="119"/>
      <c r="C15" s="119"/>
      <c r="D15" s="119"/>
      <c r="E15" s="44"/>
      <c r="F15" s="166"/>
      <c r="G15" s="44"/>
      <c r="H15" s="119"/>
      <c r="I15" s="165"/>
      <c r="J15" s="42"/>
      <c r="K15" s="42"/>
      <c r="L15" s="42"/>
      <c r="M15" s="43"/>
      <c r="N15" s="39"/>
      <c r="O15" s="38"/>
      <c r="P15" s="39"/>
      <c r="Q15" s="44"/>
      <c r="R15" s="44"/>
      <c r="S15" s="44"/>
      <c r="T15" s="44"/>
      <c r="U15" s="44"/>
      <c r="V15" s="44"/>
      <c r="W15" s="44"/>
      <c r="X15" s="96">
        <f t="shared" ref="X15:X17" si="2">SUM(I15:W15)</f>
        <v>0</v>
      </c>
      <c r="Y15" s="41">
        <f t="shared" si="1"/>
        <v>7</v>
      </c>
    </row>
    <row r="16" spans="1:28" x14ac:dyDescent="0.25">
      <c r="A16" s="54">
        <v>11</v>
      </c>
      <c r="B16" s="119"/>
      <c r="C16" s="119"/>
      <c r="D16" s="119"/>
      <c r="E16" s="44"/>
      <c r="F16" s="44"/>
      <c r="G16" s="44"/>
      <c r="H16" s="119"/>
      <c r="I16" s="165"/>
      <c r="J16" s="42"/>
      <c r="K16" s="42"/>
      <c r="L16" s="42"/>
      <c r="M16" s="43"/>
      <c r="N16" s="39"/>
      <c r="O16" s="38"/>
      <c r="P16" s="39"/>
      <c r="Q16" s="44"/>
      <c r="R16" s="44"/>
      <c r="S16" s="44"/>
      <c r="T16" s="44"/>
      <c r="U16" s="44"/>
      <c r="V16" s="44"/>
      <c r="W16" s="44"/>
      <c r="X16" s="96">
        <f t="shared" si="2"/>
        <v>0</v>
      </c>
      <c r="Y16" s="41">
        <f t="shared" si="1"/>
        <v>7</v>
      </c>
    </row>
    <row r="17" spans="1:25" ht="15.75" thickBot="1" x14ac:dyDescent="0.3">
      <c r="A17" s="56">
        <v>12</v>
      </c>
      <c r="B17" s="125"/>
      <c r="C17" s="125"/>
      <c r="D17" s="125"/>
      <c r="E17" s="45"/>
      <c r="F17" s="45"/>
      <c r="G17" s="45"/>
      <c r="H17" s="125"/>
      <c r="I17" s="125"/>
      <c r="J17" s="45"/>
      <c r="K17" s="45"/>
      <c r="L17" s="45"/>
      <c r="M17" s="46"/>
      <c r="N17" s="47"/>
      <c r="O17" s="48"/>
      <c r="P17" s="47"/>
      <c r="Q17" s="45"/>
      <c r="R17" s="45"/>
      <c r="S17" s="45"/>
      <c r="T17" s="45"/>
      <c r="U17" s="45"/>
      <c r="V17" s="45"/>
      <c r="W17" s="45"/>
      <c r="X17" s="96">
        <f t="shared" si="2"/>
        <v>0</v>
      </c>
      <c r="Y17" s="50">
        <f t="shared" si="1"/>
        <v>7</v>
      </c>
    </row>
  </sheetData>
  <sortState xmlns:xlrd2="http://schemas.microsoft.com/office/spreadsheetml/2017/richdata2" ref="B6:X14">
    <sortCondition descending="1" ref="X6:X14"/>
  </sortState>
  <mergeCells count="1">
    <mergeCell ref="A2:Y2"/>
  </mergeCells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B30"/>
  <sheetViews>
    <sheetView zoomScaleNormal="100" workbookViewId="0">
      <selection activeCell="I8" sqref="I8:I9"/>
    </sheetView>
  </sheetViews>
  <sheetFormatPr baseColWidth="10" defaultColWidth="11.42578125" defaultRowHeight="15" x14ac:dyDescent="0.25"/>
  <cols>
    <col min="1" max="1" width="3" style="9" customWidth="1"/>
    <col min="2" max="2" width="9.5703125" style="9" customWidth="1"/>
    <col min="3" max="3" width="14.5703125" style="33" customWidth="1"/>
    <col min="4" max="4" width="11" style="33" customWidth="1"/>
    <col min="5" max="5" width="5.5703125" style="9" customWidth="1"/>
    <col min="6" max="6" width="4.28515625" style="9" customWidth="1"/>
    <col min="7" max="7" width="9.42578125" style="33" customWidth="1"/>
    <col min="8" max="8" width="31" style="33" customWidth="1"/>
    <col min="9" max="9" width="5.85546875" style="33" customWidth="1"/>
    <col min="10" max="10" width="5" customWidth="1"/>
    <col min="11" max="11" width="6.28515625" customWidth="1"/>
    <col min="12" max="12" width="5" style="9" customWidth="1"/>
    <col min="13" max="13" width="5.42578125" style="9" customWidth="1"/>
    <col min="14" max="14" width="5.85546875" style="9" customWidth="1"/>
    <col min="15" max="15" width="5.7109375" style="9" customWidth="1"/>
    <col min="16" max="16" width="5.85546875" style="9" customWidth="1"/>
    <col min="17" max="23" width="5.7109375" style="9" customWidth="1"/>
    <col min="24" max="24" width="5.7109375" customWidth="1"/>
    <col min="25" max="25" width="4.42578125" customWidth="1"/>
  </cols>
  <sheetData>
    <row r="2" spans="1:28" ht="26.25" x14ac:dyDescent="0.4">
      <c r="H2" s="167" t="s">
        <v>167</v>
      </c>
      <c r="I2" s="167"/>
    </row>
    <row r="3" spans="1:28" ht="48.75" customHeight="1" thickBot="1" x14ac:dyDescent="0.3"/>
    <row r="4" spans="1:28" ht="15.75" thickBot="1" x14ac:dyDescent="0.3">
      <c r="A4" s="4" t="s">
        <v>0</v>
      </c>
      <c r="B4" s="202" t="s">
        <v>1</v>
      </c>
      <c r="C4" s="203" t="s">
        <v>2</v>
      </c>
      <c r="D4" s="203" t="s">
        <v>3</v>
      </c>
      <c r="E4" s="5" t="s">
        <v>4</v>
      </c>
      <c r="F4" s="5" t="s">
        <v>5</v>
      </c>
      <c r="G4" s="34" t="s">
        <v>6</v>
      </c>
      <c r="H4" s="34" t="s">
        <v>7</v>
      </c>
      <c r="I4" s="34" t="s">
        <v>174</v>
      </c>
      <c r="J4" s="28" t="s">
        <v>173</v>
      </c>
      <c r="K4" s="28" t="s">
        <v>211</v>
      </c>
      <c r="L4" s="28" t="s">
        <v>223</v>
      </c>
      <c r="M4" s="29" t="s">
        <v>106</v>
      </c>
      <c r="N4" s="29" t="s">
        <v>135</v>
      </c>
      <c r="O4" s="28" t="s">
        <v>141</v>
      </c>
      <c r="P4" s="31" t="s">
        <v>143</v>
      </c>
      <c r="Q4" s="93" t="s">
        <v>128</v>
      </c>
      <c r="R4" s="28" t="s">
        <v>129</v>
      </c>
      <c r="S4" s="28" t="s">
        <v>146</v>
      </c>
      <c r="T4" s="29" t="s">
        <v>147</v>
      </c>
      <c r="U4" s="94" t="s">
        <v>130</v>
      </c>
      <c r="V4" s="158" t="s">
        <v>148</v>
      </c>
      <c r="W4" s="94"/>
      <c r="X4" s="95" t="s">
        <v>22</v>
      </c>
      <c r="Y4" s="26" t="s">
        <v>23</v>
      </c>
      <c r="Z4" s="18" t="s">
        <v>10</v>
      </c>
      <c r="AA4" s="18" t="s">
        <v>10</v>
      </c>
      <c r="AB4" s="18" t="s">
        <v>10</v>
      </c>
    </row>
    <row r="5" spans="1:28" ht="15.75" x14ac:dyDescent="0.25">
      <c r="A5" s="53">
        <v>1</v>
      </c>
      <c r="B5" s="170">
        <v>11088895</v>
      </c>
      <c r="C5" s="170" t="s">
        <v>104</v>
      </c>
      <c r="D5" s="170" t="s">
        <v>169</v>
      </c>
      <c r="E5" s="7">
        <v>3</v>
      </c>
      <c r="F5" s="7" t="s">
        <v>8</v>
      </c>
      <c r="G5" s="123">
        <v>946645</v>
      </c>
      <c r="H5" s="123" t="s">
        <v>171</v>
      </c>
      <c r="I5" s="7">
        <v>6</v>
      </c>
      <c r="J5" s="7">
        <v>99</v>
      </c>
      <c r="K5" s="60">
        <v>98</v>
      </c>
      <c r="L5" s="60">
        <v>96</v>
      </c>
      <c r="M5" s="27"/>
      <c r="N5" s="20"/>
      <c r="O5" s="1"/>
      <c r="P5" s="32"/>
      <c r="Q5" s="20"/>
      <c r="R5" s="1"/>
      <c r="S5" s="1"/>
      <c r="T5" s="1"/>
      <c r="U5" s="20"/>
      <c r="V5" s="1"/>
      <c r="W5" s="1"/>
      <c r="X5" s="32">
        <f>SUM(I5:W5)</f>
        <v>299</v>
      </c>
      <c r="Y5" s="24">
        <f t="shared" ref="Y5:Y30" si="0">RANK(X5,$X$5:$X$43,0)</f>
        <v>1</v>
      </c>
    </row>
    <row r="6" spans="1:28" ht="15.75" x14ac:dyDescent="0.25">
      <c r="A6" s="53">
        <v>2</v>
      </c>
      <c r="B6" s="170">
        <v>10028537</v>
      </c>
      <c r="C6" s="170" t="s">
        <v>212</v>
      </c>
      <c r="D6" s="170" t="s">
        <v>213</v>
      </c>
      <c r="E6" s="7">
        <v>2</v>
      </c>
      <c r="F6" s="7" t="s">
        <v>8</v>
      </c>
      <c r="G6" s="123">
        <v>26214951</v>
      </c>
      <c r="H6" s="123" t="s">
        <v>214</v>
      </c>
      <c r="I6" s="7">
        <v>2</v>
      </c>
      <c r="J6" s="7"/>
      <c r="K6" s="7">
        <v>93</v>
      </c>
      <c r="L6" s="7"/>
      <c r="M6" s="27"/>
      <c r="N6" s="20"/>
      <c r="O6" s="1"/>
      <c r="P6" s="32"/>
      <c r="Q6" s="20"/>
      <c r="R6" s="7"/>
      <c r="S6" s="7"/>
      <c r="T6" s="7"/>
      <c r="U6" s="27"/>
      <c r="V6" s="7"/>
      <c r="W6" s="7"/>
      <c r="X6" s="32">
        <f t="shared" ref="X6:X26" si="1">SUM(I6:W6)</f>
        <v>95</v>
      </c>
      <c r="Y6" s="24">
        <f t="shared" si="0"/>
        <v>2</v>
      </c>
    </row>
    <row r="7" spans="1:28" ht="15.75" x14ac:dyDescent="0.25">
      <c r="A7" s="53">
        <v>3</v>
      </c>
      <c r="B7" s="7">
        <v>11052654</v>
      </c>
      <c r="C7" s="123" t="s">
        <v>224</v>
      </c>
      <c r="D7" s="123" t="s">
        <v>80</v>
      </c>
      <c r="E7" s="7">
        <v>2</v>
      </c>
      <c r="F7" s="123" t="s">
        <v>8</v>
      </c>
      <c r="G7" s="123">
        <v>995737</v>
      </c>
      <c r="H7" s="123" t="s">
        <v>229</v>
      </c>
      <c r="I7" s="7">
        <v>2</v>
      </c>
      <c r="J7" s="7"/>
      <c r="K7" s="7"/>
      <c r="L7" s="7">
        <v>91</v>
      </c>
      <c r="M7" s="27"/>
      <c r="N7" s="20"/>
      <c r="O7" s="1"/>
      <c r="P7" s="32"/>
      <c r="Q7" s="20"/>
      <c r="R7" s="7"/>
      <c r="S7" s="7"/>
      <c r="T7" s="7"/>
      <c r="U7" s="27"/>
      <c r="V7" s="7"/>
      <c r="W7" s="7"/>
      <c r="X7" s="32">
        <f t="shared" si="1"/>
        <v>93</v>
      </c>
      <c r="Y7" s="24">
        <f t="shared" si="0"/>
        <v>3</v>
      </c>
    </row>
    <row r="8" spans="1:28" ht="15.75" x14ac:dyDescent="0.25">
      <c r="A8" s="53">
        <v>5</v>
      </c>
      <c r="B8" s="2">
        <v>11162962</v>
      </c>
      <c r="C8" s="123" t="s">
        <v>225</v>
      </c>
      <c r="D8" s="123" t="s">
        <v>226</v>
      </c>
      <c r="E8" s="7">
        <v>2</v>
      </c>
      <c r="F8" s="2" t="s">
        <v>8</v>
      </c>
      <c r="G8" s="123">
        <v>24648765</v>
      </c>
      <c r="H8" s="123" t="s">
        <v>230</v>
      </c>
      <c r="I8" s="7">
        <v>2</v>
      </c>
      <c r="J8" s="60"/>
      <c r="K8" s="60"/>
      <c r="L8" s="60">
        <v>86</v>
      </c>
      <c r="M8" s="27"/>
      <c r="N8" s="20"/>
      <c r="O8" s="1"/>
      <c r="P8" s="32"/>
      <c r="Q8" s="20"/>
      <c r="R8" s="7"/>
      <c r="S8" s="7"/>
      <c r="T8" s="7"/>
      <c r="U8" s="27"/>
      <c r="V8" s="7"/>
      <c r="W8" s="7"/>
      <c r="X8" s="32">
        <f t="shared" si="1"/>
        <v>88</v>
      </c>
      <c r="Y8" s="24">
        <f t="shared" si="0"/>
        <v>4</v>
      </c>
    </row>
    <row r="9" spans="1:28" ht="15.75" x14ac:dyDescent="0.25">
      <c r="A9" s="53">
        <v>6</v>
      </c>
      <c r="B9" s="7">
        <v>11165548</v>
      </c>
      <c r="C9" s="123" t="s">
        <v>227</v>
      </c>
      <c r="D9" s="123" t="s">
        <v>228</v>
      </c>
      <c r="E9" s="7">
        <v>3</v>
      </c>
      <c r="F9" s="123" t="s">
        <v>8</v>
      </c>
      <c r="G9" s="123">
        <v>26802570</v>
      </c>
      <c r="H9" s="123" t="s">
        <v>231</v>
      </c>
      <c r="I9" s="7">
        <v>2</v>
      </c>
      <c r="J9" s="7"/>
      <c r="K9" s="7"/>
      <c r="L9" s="7">
        <v>1</v>
      </c>
      <c r="M9" s="27"/>
      <c r="N9" s="20"/>
      <c r="O9" s="1"/>
      <c r="P9" s="32"/>
      <c r="Q9" s="20"/>
      <c r="R9" s="7"/>
      <c r="S9" s="7"/>
      <c r="T9" s="7"/>
      <c r="U9" s="27"/>
      <c r="V9" s="7"/>
      <c r="W9" s="7"/>
      <c r="X9" s="32">
        <f t="shared" si="1"/>
        <v>3</v>
      </c>
      <c r="Y9" s="24">
        <f t="shared" si="0"/>
        <v>5</v>
      </c>
    </row>
    <row r="10" spans="1:28" ht="15.75" x14ac:dyDescent="0.25">
      <c r="A10" s="53">
        <v>7</v>
      </c>
      <c r="B10" s="7"/>
      <c r="C10" s="123"/>
      <c r="D10" s="123"/>
      <c r="E10" s="7"/>
      <c r="F10" s="7"/>
      <c r="G10" s="123"/>
      <c r="H10" s="123"/>
      <c r="I10" s="136"/>
      <c r="J10" s="188"/>
      <c r="K10" s="188"/>
      <c r="L10" s="188"/>
      <c r="M10" s="114"/>
      <c r="N10" s="185"/>
      <c r="O10" s="184"/>
      <c r="Q10" s="185"/>
      <c r="R10" s="7"/>
      <c r="S10" s="7"/>
      <c r="T10" s="7"/>
      <c r="U10" s="27"/>
      <c r="V10" s="7"/>
      <c r="W10" s="7"/>
      <c r="X10" s="32">
        <f t="shared" si="1"/>
        <v>0</v>
      </c>
      <c r="Y10" s="24">
        <f t="shared" si="0"/>
        <v>6</v>
      </c>
    </row>
    <row r="11" spans="1:28" ht="15.75" x14ac:dyDescent="0.25">
      <c r="A11" s="53">
        <v>8</v>
      </c>
      <c r="B11" s="7"/>
      <c r="C11" s="123"/>
      <c r="D11" s="123"/>
      <c r="E11" s="7"/>
      <c r="F11" s="123"/>
      <c r="G11" s="123"/>
      <c r="H11" s="123"/>
      <c r="I11" s="123"/>
      <c r="J11" s="60"/>
      <c r="K11" s="60"/>
      <c r="L11" s="60"/>
      <c r="M11" s="7"/>
      <c r="N11" s="7"/>
      <c r="O11" s="7"/>
      <c r="P11" s="115"/>
      <c r="Q11" s="27"/>
      <c r="R11" s="7"/>
      <c r="S11" s="7"/>
      <c r="T11" s="7"/>
      <c r="U11" s="27"/>
      <c r="V11" s="7"/>
      <c r="W11" s="7"/>
      <c r="X11" s="32">
        <f t="shared" si="1"/>
        <v>0</v>
      </c>
      <c r="Y11" s="24">
        <f t="shared" si="0"/>
        <v>6</v>
      </c>
    </row>
    <row r="12" spans="1:28" ht="15.75" x14ac:dyDescent="0.25">
      <c r="A12" s="53">
        <v>9</v>
      </c>
      <c r="B12" s="2"/>
      <c r="C12" s="123"/>
      <c r="D12" s="123"/>
      <c r="E12" s="7"/>
      <c r="F12" s="2"/>
      <c r="G12" s="123"/>
      <c r="H12" s="123"/>
      <c r="I12" s="204"/>
      <c r="J12" s="184"/>
      <c r="K12" s="184"/>
      <c r="L12" s="184"/>
      <c r="M12" s="185"/>
      <c r="N12" s="185"/>
      <c r="O12" s="184"/>
      <c r="Q12" s="185"/>
      <c r="R12" s="7"/>
      <c r="S12" s="7"/>
      <c r="T12" s="7"/>
      <c r="U12" s="27"/>
      <c r="V12" s="7"/>
      <c r="W12" s="7"/>
      <c r="X12" s="32">
        <f t="shared" si="1"/>
        <v>0</v>
      </c>
      <c r="Y12" s="24">
        <f t="shared" si="0"/>
        <v>6</v>
      </c>
    </row>
    <row r="13" spans="1:28" ht="15.75" x14ac:dyDescent="0.25">
      <c r="A13" s="53">
        <v>10</v>
      </c>
      <c r="B13" s="170"/>
      <c r="C13" s="170"/>
      <c r="D13" s="170"/>
      <c r="E13" s="171"/>
      <c r="F13" s="170"/>
      <c r="G13" s="195"/>
      <c r="H13" s="170"/>
      <c r="I13" s="170"/>
      <c r="J13" s="2"/>
      <c r="K13" s="113"/>
      <c r="L13" s="58"/>
      <c r="M13" s="114"/>
      <c r="N13" s="27"/>
      <c r="O13" s="7"/>
      <c r="P13" s="115"/>
      <c r="Q13" s="27"/>
      <c r="R13" s="7"/>
      <c r="S13" s="7"/>
      <c r="T13" s="7"/>
      <c r="U13" s="27"/>
      <c r="V13" s="7"/>
      <c r="W13" s="7"/>
      <c r="X13" s="32">
        <f t="shared" si="1"/>
        <v>0</v>
      </c>
      <c r="Y13" s="24">
        <f t="shared" si="0"/>
        <v>6</v>
      </c>
    </row>
    <row r="14" spans="1:28" ht="15.75" x14ac:dyDescent="0.25">
      <c r="A14" s="53">
        <v>11</v>
      </c>
      <c r="B14" s="7"/>
      <c r="C14" s="123"/>
      <c r="D14" s="123"/>
      <c r="E14" s="7"/>
      <c r="F14" s="7"/>
      <c r="G14" s="123"/>
      <c r="H14" s="123"/>
      <c r="I14" s="123"/>
      <c r="J14" s="7"/>
      <c r="K14" s="7"/>
      <c r="L14" s="58"/>
      <c r="M14" s="114"/>
      <c r="N14" s="185"/>
      <c r="O14" s="184"/>
      <c r="Q14" s="185"/>
      <c r="R14" s="7"/>
      <c r="S14" s="7"/>
      <c r="T14" s="7"/>
      <c r="U14" s="27"/>
      <c r="V14" s="7"/>
      <c r="W14" s="7"/>
      <c r="X14" s="32">
        <f t="shared" si="1"/>
        <v>0</v>
      </c>
      <c r="Y14" s="24">
        <f t="shared" si="0"/>
        <v>6</v>
      </c>
    </row>
    <row r="15" spans="1:28" ht="15.75" x14ac:dyDescent="0.25">
      <c r="A15" s="53">
        <v>12</v>
      </c>
      <c r="B15" s="170"/>
      <c r="C15" s="170"/>
      <c r="D15" s="170"/>
      <c r="E15" s="171"/>
      <c r="F15" s="170"/>
      <c r="G15" s="170"/>
      <c r="H15" s="170"/>
      <c r="I15" s="170"/>
      <c r="J15" s="7"/>
      <c r="K15" s="7"/>
      <c r="L15" s="58"/>
      <c r="M15" s="114"/>
      <c r="N15" s="27"/>
      <c r="O15" s="7"/>
      <c r="P15" s="115"/>
      <c r="Q15" s="27"/>
      <c r="R15" s="7"/>
      <c r="S15" s="7"/>
      <c r="T15" s="7"/>
      <c r="U15" s="27"/>
      <c r="V15" s="7"/>
      <c r="W15" s="7"/>
      <c r="X15" s="32">
        <f t="shared" si="1"/>
        <v>0</v>
      </c>
      <c r="Y15" s="24">
        <f t="shared" si="0"/>
        <v>6</v>
      </c>
    </row>
    <row r="16" spans="1:28" ht="15.75" x14ac:dyDescent="0.25">
      <c r="A16" s="53">
        <v>13</v>
      </c>
      <c r="B16" s="2"/>
      <c r="C16" s="123"/>
      <c r="D16" s="123"/>
      <c r="E16" s="7"/>
      <c r="F16" s="2"/>
      <c r="G16" s="123"/>
      <c r="H16" s="123"/>
      <c r="I16" s="123"/>
      <c r="J16" s="7"/>
      <c r="K16" s="7"/>
      <c r="L16" s="7"/>
      <c r="M16" s="7"/>
      <c r="N16" s="7"/>
      <c r="O16" s="184"/>
      <c r="Q16" s="185"/>
      <c r="R16" s="7"/>
      <c r="S16" s="7"/>
      <c r="T16" s="7"/>
      <c r="U16" s="27"/>
      <c r="V16" s="7"/>
      <c r="W16" s="7"/>
      <c r="X16" s="32">
        <f t="shared" si="1"/>
        <v>0</v>
      </c>
      <c r="Y16" s="24">
        <f t="shared" si="0"/>
        <v>6</v>
      </c>
    </row>
    <row r="17" spans="1:25" ht="15.75" x14ac:dyDescent="0.25">
      <c r="A17" s="53">
        <v>14</v>
      </c>
      <c r="B17" s="7"/>
      <c r="C17" s="123"/>
      <c r="D17" s="123"/>
      <c r="E17" s="7"/>
      <c r="F17" s="123"/>
      <c r="G17" s="123"/>
      <c r="H17" s="123"/>
      <c r="I17" s="123"/>
      <c r="J17" s="7"/>
      <c r="K17" s="7"/>
      <c r="L17" s="7"/>
      <c r="M17" s="7"/>
      <c r="N17" s="7"/>
      <c r="O17" s="7"/>
      <c r="P17" s="115"/>
      <c r="Q17" s="27"/>
      <c r="R17" s="7"/>
      <c r="S17" s="7"/>
      <c r="T17" s="7"/>
      <c r="U17" s="196"/>
      <c r="V17" s="135"/>
      <c r="W17" s="135"/>
      <c r="X17" s="32">
        <f t="shared" si="1"/>
        <v>0</v>
      </c>
      <c r="Y17" s="24">
        <f t="shared" si="0"/>
        <v>6</v>
      </c>
    </row>
    <row r="18" spans="1:25" ht="16.5" thickBot="1" x14ac:dyDescent="0.3">
      <c r="A18" s="53">
        <v>15</v>
      </c>
      <c r="B18" s="170"/>
      <c r="C18" s="170"/>
      <c r="D18" s="170"/>
      <c r="E18" s="171"/>
      <c r="F18" s="170"/>
      <c r="G18" s="170"/>
      <c r="H18" s="170"/>
      <c r="I18" s="17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27"/>
      <c r="V18" s="7"/>
      <c r="W18" s="7"/>
      <c r="X18" s="32">
        <f t="shared" si="1"/>
        <v>0</v>
      </c>
      <c r="Y18" s="25">
        <f t="shared" si="0"/>
        <v>6</v>
      </c>
    </row>
    <row r="19" spans="1:25" ht="16.5" thickBot="1" x14ac:dyDescent="0.3">
      <c r="A19" s="53">
        <v>16</v>
      </c>
      <c r="B19" s="197"/>
      <c r="C19" s="123"/>
      <c r="D19" s="123"/>
      <c r="E19" s="7"/>
      <c r="F19" s="123"/>
      <c r="G19" s="198"/>
      <c r="H19" s="123"/>
      <c r="I19" s="123"/>
      <c r="J19" s="2"/>
      <c r="K19" s="2"/>
      <c r="L19" s="7"/>
      <c r="M19" s="7"/>
      <c r="N19" s="7"/>
      <c r="O19" s="7"/>
      <c r="P19" s="7"/>
      <c r="Q19" s="7"/>
      <c r="R19" s="7"/>
      <c r="S19" s="7"/>
      <c r="T19" s="7"/>
      <c r="U19" s="27"/>
      <c r="V19" s="7"/>
      <c r="W19" s="7"/>
      <c r="X19" s="32">
        <f t="shared" si="1"/>
        <v>0</v>
      </c>
      <c r="Y19" s="25">
        <f t="shared" si="0"/>
        <v>6</v>
      </c>
    </row>
    <row r="20" spans="1:25" ht="16.5" thickBot="1" x14ac:dyDescent="0.3">
      <c r="A20" s="53">
        <v>17</v>
      </c>
      <c r="C20" s="123"/>
      <c r="D20" s="198"/>
      <c r="E20" s="7"/>
      <c r="F20" s="7"/>
      <c r="G20" s="123"/>
      <c r="H20" s="199"/>
      <c r="I20" s="199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27"/>
      <c r="V20" s="7"/>
      <c r="W20" s="7"/>
      <c r="X20" s="32">
        <f t="shared" si="1"/>
        <v>0</v>
      </c>
      <c r="Y20" s="25">
        <f t="shared" si="0"/>
        <v>6</v>
      </c>
    </row>
    <row r="21" spans="1:25" ht="16.5" thickBot="1" x14ac:dyDescent="0.3">
      <c r="A21" s="53">
        <v>18</v>
      </c>
      <c r="B21" s="7"/>
      <c r="C21" s="123"/>
      <c r="D21" s="123"/>
      <c r="E21" s="7"/>
      <c r="F21" s="123"/>
      <c r="H21" s="123"/>
      <c r="I21" s="12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27"/>
      <c r="V21" s="7"/>
      <c r="W21" s="7"/>
      <c r="X21" s="32">
        <f t="shared" si="1"/>
        <v>0</v>
      </c>
      <c r="Y21" s="25">
        <f t="shared" si="0"/>
        <v>6</v>
      </c>
    </row>
    <row r="22" spans="1:25" ht="16.5" thickBot="1" x14ac:dyDescent="0.3">
      <c r="A22" s="53">
        <v>19</v>
      </c>
      <c r="B22" s="2"/>
      <c r="C22" s="123"/>
      <c r="D22" s="123"/>
      <c r="E22" s="7"/>
      <c r="F22" s="2"/>
      <c r="G22" s="123"/>
      <c r="H22" s="123"/>
      <c r="I22" s="12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27"/>
      <c r="V22" s="7"/>
      <c r="W22" s="7"/>
      <c r="X22" s="32">
        <f t="shared" si="1"/>
        <v>0</v>
      </c>
      <c r="Y22" s="25">
        <f t="shared" si="0"/>
        <v>6</v>
      </c>
    </row>
    <row r="23" spans="1:25" ht="16.5" thickBot="1" x14ac:dyDescent="0.3">
      <c r="A23" s="53">
        <v>20</v>
      </c>
      <c r="B23" s="7"/>
      <c r="C23" s="123"/>
      <c r="D23" s="123"/>
      <c r="E23" s="7"/>
      <c r="F23" s="7"/>
      <c r="G23" s="123"/>
      <c r="H23" s="123"/>
      <c r="I23" s="12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27"/>
      <c r="V23" s="7"/>
      <c r="W23" s="7"/>
      <c r="X23" s="32">
        <f t="shared" si="1"/>
        <v>0</v>
      </c>
      <c r="Y23" s="25">
        <f t="shared" si="0"/>
        <v>6</v>
      </c>
    </row>
    <row r="24" spans="1:25" ht="16.5" thickBot="1" x14ac:dyDescent="0.3">
      <c r="A24" s="53">
        <v>21</v>
      </c>
      <c r="B24" s="7"/>
      <c r="C24" s="123"/>
      <c r="D24" s="123"/>
      <c r="E24" s="7"/>
      <c r="F24" s="123"/>
      <c r="G24" s="123"/>
      <c r="H24" s="123"/>
      <c r="I24" s="123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27"/>
      <c r="V24" s="7"/>
      <c r="W24" s="7"/>
      <c r="X24" s="32">
        <f t="shared" si="1"/>
        <v>0</v>
      </c>
      <c r="Y24" s="25">
        <f t="shared" si="0"/>
        <v>6</v>
      </c>
    </row>
    <row r="25" spans="1:25" ht="16.5" thickBot="1" x14ac:dyDescent="0.3">
      <c r="A25" s="53">
        <v>22</v>
      </c>
      <c r="B25" s="7"/>
      <c r="C25" s="123"/>
      <c r="D25" s="123"/>
      <c r="E25" s="7"/>
      <c r="F25" s="123"/>
      <c r="G25" s="123"/>
      <c r="H25" s="123"/>
      <c r="I25" s="12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27"/>
      <c r="V25" s="7"/>
      <c r="W25" s="7"/>
      <c r="X25" s="32">
        <f t="shared" si="1"/>
        <v>0</v>
      </c>
      <c r="Y25" s="25">
        <f t="shared" si="0"/>
        <v>6</v>
      </c>
    </row>
    <row r="26" spans="1:25" ht="16.5" thickBot="1" x14ac:dyDescent="0.3">
      <c r="A26" s="53">
        <v>23</v>
      </c>
      <c r="B26" s="7"/>
      <c r="C26" s="123"/>
      <c r="D26" s="123"/>
      <c r="E26" s="7"/>
      <c r="F26" s="123"/>
      <c r="G26" s="123"/>
      <c r="H26" s="123"/>
      <c r="I26" s="12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27"/>
      <c r="V26" s="7"/>
      <c r="W26" s="7"/>
      <c r="X26" s="32">
        <f t="shared" si="1"/>
        <v>0</v>
      </c>
      <c r="Y26" s="25">
        <f t="shared" si="0"/>
        <v>6</v>
      </c>
    </row>
    <row r="27" spans="1:25" ht="16.5" thickBot="1" x14ac:dyDescent="0.3">
      <c r="A27" s="53">
        <v>24</v>
      </c>
      <c r="B27" s="2"/>
      <c r="C27" s="123"/>
      <c r="D27" s="123"/>
      <c r="E27" s="7"/>
      <c r="F27" s="123"/>
      <c r="G27" s="123"/>
      <c r="H27" s="123"/>
      <c r="I27" s="12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27"/>
      <c r="V27" s="7"/>
      <c r="W27" s="7"/>
      <c r="X27" s="32">
        <f>SUM(I27:W27)</f>
        <v>0</v>
      </c>
      <c r="Y27" s="25">
        <f t="shared" si="0"/>
        <v>6</v>
      </c>
    </row>
    <row r="28" spans="1:25" ht="16.5" thickBot="1" x14ac:dyDescent="0.3">
      <c r="A28" s="53">
        <v>25</v>
      </c>
      <c r="B28" s="2"/>
      <c r="C28" s="123"/>
      <c r="D28" s="123"/>
      <c r="E28" s="7"/>
      <c r="F28" s="123"/>
      <c r="G28" s="123"/>
      <c r="H28" s="123"/>
      <c r="I28" s="12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27"/>
      <c r="V28" s="7"/>
      <c r="W28" s="7"/>
      <c r="X28" s="32">
        <f>SUM(I28:W28)</f>
        <v>0</v>
      </c>
      <c r="Y28" s="25">
        <f t="shared" si="0"/>
        <v>6</v>
      </c>
    </row>
    <row r="29" spans="1:25" ht="16.5" thickBot="1" x14ac:dyDescent="0.3">
      <c r="A29" s="53">
        <v>26</v>
      </c>
      <c r="B29" s="2"/>
      <c r="C29" s="123"/>
      <c r="D29" s="123"/>
      <c r="E29" s="7"/>
      <c r="F29" s="123"/>
      <c r="G29" s="123"/>
      <c r="H29" s="123"/>
      <c r="I29" s="12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27"/>
      <c r="V29" s="7"/>
      <c r="W29" s="7"/>
      <c r="X29" s="32">
        <f>SUM(I29:W29)</f>
        <v>0</v>
      </c>
      <c r="Y29" s="25">
        <f t="shared" si="0"/>
        <v>6</v>
      </c>
    </row>
    <row r="30" spans="1:25" ht="16.5" thickBot="1" x14ac:dyDescent="0.3">
      <c r="A30" s="53">
        <v>27</v>
      </c>
      <c r="B30" s="2"/>
      <c r="C30" s="123"/>
      <c r="D30" s="123"/>
      <c r="E30" s="7"/>
      <c r="F30" s="123"/>
      <c r="G30" s="123"/>
      <c r="H30" s="123"/>
      <c r="I30" s="204"/>
      <c r="J30" s="117"/>
      <c r="K30" s="117"/>
      <c r="L30" s="117"/>
      <c r="M30" s="116"/>
      <c r="N30" s="116"/>
      <c r="O30" s="117"/>
      <c r="P30" s="112"/>
      <c r="Q30" s="116"/>
      <c r="R30" s="117"/>
      <c r="S30" s="117"/>
      <c r="T30" s="117"/>
      <c r="U30" s="116"/>
      <c r="V30" s="7"/>
      <c r="W30" s="7"/>
      <c r="X30" s="32">
        <f>SUM(I30:W30)</f>
        <v>0</v>
      </c>
      <c r="Y30" s="25">
        <f t="shared" si="0"/>
        <v>6</v>
      </c>
    </row>
  </sheetData>
  <sortState xmlns:xlrd2="http://schemas.microsoft.com/office/spreadsheetml/2017/richdata2" ref="B5:Y30">
    <sortCondition ref="Y5:Y30"/>
  </sortState>
  <pageMargins left="0" right="0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25"/>
  <sheetViews>
    <sheetView topLeftCell="A4" workbookViewId="0">
      <selection activeCell="I22" sqref="I22"/>
    </sheetView>
  </sheetViews>
  <sheetFormatPr baseColWidth="10" defaultColWidth="11.42578125" defaultRowHeight="15" x14ac:dyDescent="0.25"/>
  <cols>
    <col min="1" max="1" width="21" style="9" customWidth="1"/>
    <col min="2" max="2" width="3.85546875" customWidth="1"/>
    <col min="3" max="3" width="9.140625" style="9" customWidth="1"/>
    <col min="4" max="4" width="13" style="9" customWidth="1"/>
    <col min="5" max="5" width="13.85546875" style="9" customWidth="1"/>
    <col min="6" max="6" width="6.5703125" style="9" customWidth="1"/>
    <col min="7" max="7" width="4.85546875" style="9" customWidth="1"/>
    <col min="8" max="8" width="7.85546875" style="9" customWidth="1"/>
    <col min="9" max="9" width="24.7109375" style="9" customWidth="1"/>
    <col min="10" max="10" width="6.28515625" customWidth="1"/>
    <col min="11" max="14" width="5.7109375" customWidth="1"/>
  </cols>
  <sheetData>
    <row r="2" spans="1:14" ht="15.75" thickBot="1" x14ac:dyDescent="0.3"/>
    <row r="3" spans="1:14" ht="45" customHeight="1" thickBot="1" x14ac:dyDescent="0.75">
      <c r="A3" s="233" t="s">
        <v>24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5"/>
    </row>
    <row r="4" spans="1:14" ht="15.75" thickBot="1" x14ac:dyDescent="0.3"/>
    <row r="5" spans="1:14" ht="45.75" customHeight="1" thickBot="1" x14ac:dyDescent="0.75">
      <c r="A5" s="233" t="s">
        <v>35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5"/>
    </row>
    <row r="7" spans="1:14" ht="15.75" thickBot="1" x14ac:dyDescent="0.3">
      <c r="B7" s="9"/>
      <c r="J7" s="9"/>
      <c r="K7" s="9"/>
      <c r="L7" s="9"/>
      <c r="M7" s="9"/>
      <c r="N7" s="9"/>
    </row>
    <row r="8" spans="1:14" ht="15.75" thickBot="1" x14ac:dyDescent="0.3">
      <c r="A8" s="71" t="s">
        <v>30</v>
      </c>
      <c r="B8" s="35" t="s">
        <v>0</v>
      </c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72" t="s">
        <v>7</v>
      </c>
      <c r="J8" s="236" t="s">
        <v>28</v>
      </c>
      <c r="K8" s="237"/>
      <c r="L8" s="237"/>
      <c r="M8" s="237"/>
      <c r="N8" s="238"/>
    </row>
    <row r="9" spans="1:14" x14ac:dyDescent="0.25">
      <c r="A9" s="73" t="s">
        <v>10</v>
      </c>
      <c r="B9" s="54" t="s">
        <v>10</v>
      </c>
      <c r="C9" s="1"/>
      <c r="D9" s="1"/>
      <c r="E9" s="1"/>
      <c r="F9" s="1"/>
      <c r="G9" s="1"/>
      <c r="H9" s="1"/>
      <c r="I9" s="20"/>
      <c r="J9" s="74" t="s">
        <v>10</v>
      </c>
      <c r="K9" s="75"/>
      <c r="L9" s="75"/>
      <c r="M9" s="75"/>
      <c r="N9" s="76"/>
    </row>
    <row r="10" spans="1:14" x14ac:dyDescent="0.25">
      <c r="A10" s="77"/>
      <c r="B10" s="54"/>
      <c r="C10" s="1"/>
      <c r="D10" s="1"/>
      <c r="E10" s="1"/>
      <c r="F10" s="1"/>
      <c r="G10" s="1"/>
      <c r="H10" s="1"/>
      <c r="I10" s="20"/>
      <c r="J10" s="78"/>
      <c r="K10" s="79"/>
      <c r="L10" s="79"/>
      <c r="M10" s="79"/>
      <c r="N10" s="80"/>
    </row>
    <row r="11" spans="1:14" x14ac:dyDescent="0.25">
      <c r="A11" s="81" t="s">
        <v>37</v>
      </c>
      <c r="B11" s="54">
        <v>1</v>
      </c>
      <c r="C11" s="2"/>
      <c r="D11" s="2"/>
      <c r="E11" s="2"/>
      <c r="F11" s="2"/>
      <c r="G11" s="2"/>
      <c r="H11" s="2"/>
      <c r="I11" s="2"/>
      <c r="J11" s="224" t="s">
        <v>36</v>
      </c>
      <c r="K11" s="225"/>
      <c r="L11" s="225"/>
      <c r="M11" s="225"/>
      <c r="N11" s="226"/>
    </row>
    <row r="12" spans="1:14" x14ac:dyDescent="0.25">
      <c r="A12" s="222" t="s">
        <v>33</v>
      </c>
      <c r="B12" s="54">
        <v>2</v>
      </c>
      <c r="C12" s="2"/>
      <c r="D12" s="2"/>
      <c r="E12" s="2"/>
      <c r="F12" s="2"/>
      <c r="G12" s="2"/>
      <c r="H12" s="2"/>
      <c r="I12" s="2"/>
      <c r="J12" s="227"/>
      <c r="K12" s="228"/>
      <c r="L12" s="228"/>
      <c r="M12" s="228"/>
      <c r="N12" s="229"/>
    </row>
    <row r="13" spans="1:14" x14ac:dyDescent="0.25">
      <c r="A13" s="222"/>
      <c r="B13" s="54">
        <v>3</v>
      </c>
      <c r="C13" s="2"/>
      <c r="D13" s="2"/>
      <c r="E13" s="2"/>
      <c r="F13" s="2"/>
      <c r="G13" s="2"/>
      <c r="H13" s="2"/>
      <c r="I13" s="2"/>
      <c r="J13" s="227"/>
      <c r="K13" s="228"/>
      <c r="L13" s="228"/>
      <c r="M13" s="228"/>
      <c r="N13" s="229"/>
    </row>
    <row r="14" spans="1:14" x14ac:dyDescent="0.25">
      <c r="A14" s="223"/>
      <c r="B14" s="54">
        <v>4</v>
      </c>
      <c r="C14" s="2"/>
      <c r="D14" s="2"/>
      <c r="E14" s="2"/>
      <c r="F14" s="2"/>
      <c r="G14" s="2"/>
      <c r="H14" s="2"/>
      <c r="I14" s="2"/>
      <c r="J14" s="230"/>
      <c r="K14" s="231"/>
      <c r="L14" s="231"/>
      <c r="M14" s="231"/>
      <c r="N14" s="232"/>
    </row>
    <row r="15" spans="1:14" x14ac:dyDescent="0.25">
      <c r="A15" s="219" t="s">
        <v>10</v>
      </c>
      <c r="B15" s="54" t="s">
        <v>10</v>
      </c>
      <c r="C15" s="7"/>
      <c r="D15" s="7"/>
      <c r="E15" s="7"/>
      <c r="F15" s="7"/>
      <c r="G15" s="7"/>
      <c r="H15" s="7"/>
      <c r="I15" s="27"/>
      <c r="J15" s="210" t="s">
        <v>10</v>
      </c>
      <c r="K15" s="211"/>
      <c r="L15" s="211"/>
      <c r="M15" s="211"/>
      <c r="N15" s="212"/>
    </row>
    <row r="16" spans="1:14" x14ac:dyDescent="0.25">
      <c r="A16" s="220"/>
      <c r="B16" s="54" t="s">
        <v>10</v>
      </c>
      <c r="C16" s="7"/>
      <c r="D16" s="7"/>
      <c r="E16" s="7"/>
      <c r="F16" s="7"/>
      <c r="G16" s="7"/>
      <c r="H16" s="7"/>
      <c r="I16" s="27"/>
      <c r="J16" s="213"/>
      <c r="K16" s="214"/>
      <c r="L16" s="214"/>
      <c r="M16" s="214"/>
      <c r="N16" s="215"/>
    </row>
    <row r="17" spans="1:14" ht="15.75" thickBot="1" x14ac:dyDescent="0.3">
      <c r="A17" s="221"/>
      <c r="B17" s="56" t="s">
        <v>10</v>
      </c>
      <c r="C17" s="8"/>
      <c r="D17" s="8"/>
      <c r="E17" s="8"/>
      <c r="F17" s="8"/>
      <c r="G17" s="8"/>
      <c r="H17" s="8"/>
      <c r="I17" s="21"/>
      <c r="J17" s="216"/>
      <c r="K17" s="217"/>
      <c r="L17" s="217"/>
      <c r="M17" s="217"/>
      <c r="N17" s="218"/>
    </row>
    <row r="18" spans="1:14" x14ac:dyDescent="0.25">
      <c r="A18"/>
      <c r="C18"/>
      <c r="D18"/>
      <c r="E18"/>
      <c r="F18"/>
      <c r="G18"/>
      <c r="H18"/>
      <c r="I18"/>
    </row>
    <row r="19" spans="1:14" x14ac:dyDescent="0.25">
      <c r="A19"/>
      <c r="C19"/>
      <c r="D19"/>
      <c r="E19"/>
      <c r="F19"/>
      <c r="G19"/>
      <c r="H19"/>
      <c r="I19"/>
    </row>
    <row r="20" spans="1:14" x14ac:dyDescent="0.25">
      <c r="A20"/>
      <c r="C20"/>
      <c r="D20"/>
      <c r="E20"/>
      <c r="F20"/>
      <c r="G20"/>
      <c r="H20"/>
      <c r="I20"/>
    </row>
    <row r="21" spans="1:14" x14ac:dyDescent="0.25">
      <c r="A21"/>
      <c r="C21"/>
      <c r="D21"/>
      <c r="E21"/>
      <c r="F21"/>
      <c r="G21"/>
      <c r="H21"/>
      <c r="I21"/>
    </row>
    <row r="22" spans="1:14" x14ac:dyDescent="0.25">
      <c r="A22"/>
      <c r="C22"/>
      <c r="D22"/>
      <c r="E22"/>
      <c r="F22"/>
      <c r="G22"/>
      <c r="H22"/>
      <c r="I22"/>
    </row>
    <row r="23" spans="1:14" x14ac:dyDescent="0.25">
      <c r="A23"/>
      <c r="C23"/>
      <c r="D23"/>
      <c r="E23"/>
      <c r="F23"/>
      <c r="G23"/>
      <c r="H23"/>
      <c r="I23"/>
    </row>
    <row r="24" spans="1:14" x14ac:dyDescent="0.25">
      <c r="A24"/>
      <c r="C24"/>
      <c r="D24"/>
      <c r="E24"/>
      <c r="F24"/>
      <c r="G24"/>
      <c r="H24"/>
      <c r="I24"/>
    </row>
    <row r="25" spans="1:14" x14ac:dyDescent="0.25">
      <c r="B25" s="57"/>
      <c r="H25" s="57"/>
      <c r="J25" s="57"/>
      <c r="K25" s="57"/>
      <c r="L25" s="57"/>
      <c r="M25" s="57"/>
      <c r="N25" s="57"/>
    </row>
  </sheetData>
  <mergeCells count="7">
    <mergeCell ref="J15:N17"/>
    <mergeCell ref="A15:A17"/>
    <mergeCell ref="A12:A14"/>
    <mergeCell ref="J11:N14"/>
    <mergeCell ref="A3:N3"/>
    <mergeCell ref="A5:N5"/>
    <mergeCell ref="J8:N8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24"/>
  <sheetViews>
    <sheetView workbookViewId="0">
      <selection activeCell="C9" sqref="C9:I15"/>
    </sheetView>
  </sheetViews>
  <sheetFormatPr baseColWidth="10" defaultColWidth="11.42578125" defaultRowHeight="15" x14ac:dyDescent="0.25"/>
  <cols>
    <col min="1" max="1" width="21" style="61" customWidth="1"/>
    <col min="2" max="2" width="3.85546875" style="62" customWidth="1"/>
    <col min="3" max="3" width="9.140625" style="61" customWidth="1"/>
    <col min="4" max="5" width="11.42578125" style="61"/>
    <col min="6" max="6" width="6.5703125" style="61" customWidth="1"/>
    <col min="7" max="7" width="4.85546875" style="61" customWidth="1"/>
    <col min="8" max="8" width="7.85546875" style="61" customWidth="1"/>
    <col min="9" max="9" width="24.7109375" style="61" customWidth="1"/>
    <col min="10" max="10" width="6.28515625" style="62" customWidth="1"/>
    <col min="11" max="14" width="5.7109375" style="62" customWidth="1"/>
    <col min="15" max="16384" width="11.42578125" style="62"/>
  </cols>
  <sheetData>
    <row r="2" spans="1:14" ht="15.75" thickBot="1" x14ac:dyDescent="0.3"/>
    <row r="3" spans="1:14" ht="45" customHeight="1" thickBot="1" x14ac:dyDescent="0.75">
      <c r="A3" s="233" t="s">
        <v>24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5"/>
    </row>
    <row r="4" spans="1:14" ht="15.75" thickBot="1" x14ac:dyDescent="0.3"/>
    <row r="5" spans="1:14" ht="45.75" customHeight="1" thickBot="1" x14ac:dyDescent="0.75">
      <c r="A5" s="233" t="s">
        <v>25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5"/>
    </row>
    <row r="7" spans="1:14" ht="15.75" thickBot="1" x14ac:dyDescent="0.3">
      <c r="B7" s="61"/>
      <c r="J7" s="61"/>
      <c r="K7" s="61"/>
      <c r="L7" s="61"/>
      <c r="M7" s="61"/>
      <c r="N7" s="61"/>
    </row>
    <row r="8" spans="1:14" ht="15.75" thickBot="1" x14ac:dyDescent="0.3">
      <c r="A8" s="63" t="s">
        <v>30</v>
      </c>
      <c r="B8" s="64" t="s">
        <v>0</v>
      </c>
      <c r="C8" s="65" t="s">
        <v>1</v>
      </c>
      <c r="D8" s="65" t="s">
        <v>2</v>
      </c>
      <c r="E8" s="65" t="s">
        <v>3</v>
      </c>
      <c r="F8" s="65" t="s">
        <v>4</v>
      </c>
      <c r="G8" s="65" t="s">
        <v>5</v>
      </c>
      <c r="H8" s="65" t="s">
        <v>6</v>
      </c>
      <c r="I8" s="66" t="s">
        <v>7</v>
      </c>
      <c r="J8" s="242" t="s">
        <v>28</v>
      </c>
      <c r="K8" s="243"/>
      <c r="L8" s="243"/>
      <c r="M8" s="243"/>
      <c r="N8" s="244"/>
    </row>
    <row r="9" spans="1:14" x14ac:dyDescent="0.25">
      <c r="A9" s="88" t="s">
        <v>26</v>
      </c>
      <c r="B9" s="67">
        <v>1</v>
      </c>
      <c r="C9" s="2"/>
      <c r="D9" s="2"/>
      <c r="E9" s="2"/>
      <c r="F9" s="2"/>
      <c r="G9" s="2"/>
      <c r="H9" s="2"/>
      <c r="I9" s="2"/>
      <c r="J9" s="227" t="s">
        <v>29</v>
      </c>
      <c r="K9" s="228"/>
      <c r="L9" s="228"/>
      <c r="M9" s="228"/>
      <c r="N9" s="229"/>
    </row>
    <row r="10" spans="1:14" x14ac:dyDescent="0.25">
      <c r="A10" s="81" t="s">
        <v>27</v>
      </c>
      <c r="B10" s="67">
        <v>2</v>
      </c>
      <c r="C10" s="2"/>
      <c r="D10" s="2"/>
      <c r="E10" s="2"/>
      <c r="F10" s="2"/>
      <c r="G10" s="2"/>
      <c r="H10" s="2"/>
      <c r="I10" s="2"/>
      <c r="J10" s="230"/>
      <c r="K10" s="231"/>
      <c r="L10" s="231"/>
      <c r="M10" s="231"/>
      <c r="N10" s="232"/>
    </row>
    <row r="11" spans="1:14" x14ac:dyDescent="0.25">
      <c r="A11" s="89"/>
      <c r="B11" s="67" t="s">
        <v>10</v>
      </c>
      <c r="C11" s="60"/>
      <c r="D11" s="60"/>
      <c r="E11" s="60"/>
      <c r="F11" s="60"/>
      <c r="G11" s="60"/>
      <c r="H11" s="60"/>
      <c r="I11" s="82"/>
      <c r="J11" s="90"/>
      <c r="K11" s="91"/>
      <c r="L11" s="91"/>
      <c r="M11" s="91"/>
      <c r="N11" s="92"/>
    </row>
    <row r="12" spans="1:14" x14ac:dyDescent="0.25">
      <c r="A12" s="245" t="s">
        <v>31</v>
      </c>
      <c r="B12" s="67">
        <v>1</v>
      </c>
      <c r="C12" s="60"/>
      <c r="D12" s="60"/>
      <c r="E12" s="60"/>
      <c r="F12" s="60"/>
      <c r="G12" s="60"/>
      <c r="H12" s="60"/>
      <c r="I12" s="82"/>
      <c r="J12" s="224" t="s">
        <v>32</v>
      </c>
      <c r="K12" s="225"/>
      <c r="L12" s="225"/>
      <c r="M12" s="225"/>
      <c r="N12" s="226"/>
    </row>
    <row r="13" spans="1:14" x14ac:dyDescent="0.25">
      <c r="A13" s="223"/>
      <c r="B13" s="67">
        <v>2</v>
      </c>
      <c r="C13" s="60"/>
      <c r="D13" s="60"/>
      <c r="E13" s="60"/>
      <c r="F13" s="60"/>
      <c r="G13" s="60"/>
      <c r="H13" s="60"/>
      <c r="I13" s="82"/>
      <c r="J13" s="230"/>
      <c r="K13" s="231"/>
      <c r="L13" s="231"/>
      <c r="M13" s="231"/>
      <c r="N13" s="232"/>
    </row>
    <row r="14" spans="1:14" x14ac:dyDescent="0.25">
      <c r="A14" s="89"/>
      <c r="B14" s="67" t="s">
        <v>10</v>
      </c>
      <c r="C14" s="60"/>
      <c r="D14" s="60"/>
      <c r="E14" s="60"/>
      <c r="F14" s="60"/>
      <c r="G14" s="60"/>
      <c r="H14" s="60"/>
      <c r="I14" s="82"/>
      <c r="J14" s="90"/>
      <c r="K14" s="91"/>
      <c r="L14" s="91"/>
      <c r="M14" s="91"/>
      <c r="N14" s="92"/>
    </row>
    <row r="15" spans="1:14" x14ac:dyDescent="0.25">
      <c r="A15" s="81" t="s">
        <v>33</v>
      </c>
      <c r="B15" s="67">
        <v>1</v>
      </c>
      <c r="C15" s="2"/>
      <c r="D15" s="2"/>
      <c r="E15" s="2"/>
      <c r="F15" s="2"/>
      <c r="G15" s="2"/>
      <c r="H15" s="2"/>
      <c r="I15" s="2"/>
      <c r="J15" s="239" t="s">
        <v>34</v>
      </c>
      <c r="K15" s="240"/>
      <c r="L15" s="240"/>
      <c r="M15" s="240"/>
      <c r="N15" s="241"/>
    </row>
    <row r="16" spans="1:14" ht="15.75" thickBot="1" x14ac:dyDescent="0.3">
      <c r="A16" s="83"/>
      <c r="B16" s="68" t="s">
        <v>10</v>
      </c>
      <c r="C16" s="69"/>
      <c r="D16" s="69"/>
      <c r="E16" s="69"/>
      <c r="F16" s="69"/>
      <c r="G16" s="69"/>
      <c r="H16" s="69"/>
      <c r="I16" s="84"/>
      <c r="J16" s="85"/>
      <c r="K16" s="86"/>
      <c r="L16" s="86"/>
      <c r="M16" s="86"/>
      <c r="N16" s="87"/>
    </row>
    <row r="17" spans="1:14" x14ac:dyDescent="0.25">
      <c r="A17" s="62"/>
      <c r="C17" s="62"/>
      <c r="D17" s="62"/>
      <c r="E17" s="62"/>
      <c r="F17" s="62"/>
      <c r="G17" s="62"/>
      <c r="H17" s="62"/>
      <c r="I17" s="62"/>
    </row>
    <row r="18" spans="1:14" x14ac:dyDescent="0.25">
      <c r="A18" s="62"/>
      <c r="C18" s="62"/>
      <c r="D18" s="62"/>
      <c r="E18" s="62"/>
      <c r="F18" s="62"/>
      <c r="G18" s="62"/>
      <c r="H18" s="62"/>
      <c r="I18" s="62"/>
    </row>
    <row r="19" spans="1:14" x14ac:dyDescent="0.25">
      <c r="A19" s="62"/>
      <c r="C19" s="62"/>
      <c r="D19" s="62"/>
      <c r="E19" s="62"/>
      <c r="F19" s="62"/>
      <c r="G19" s="62"/>
      <c r="H19" s="62"/>
      <c r="I19" s="62"/>
    </row>
    <row r="20" spans="1:14" x14ac:dyDescent="0.25">
      <c r="A20" s="62"/>
      <c r="C20" s="62"/>
      <c r="D20" s="62"/>
      <c r="E20" s="62"/>
      <c r="F20" s="62"/>
      <c r="G20" s="62"/>
      <c r="H20" s="62"/>
      <c r="I20" s="62"/>
    </row>
    <row r="21" spans="1:14" x14ac:dyDescent="0.25">
      <c r="A21" s="62"/>
      <c r="C21" s="62"/>
      <c r="D21" s="62"/>
      <c r="E21" s="62"/>
      <c r="F21" s="62"/>
      <c r="G21" s="62"/>
      <c r="H21" s="62"/>
      <c r="I21" s="62"/>
    </row>
    <row r="22" spans="1:14" x14ac:dyDescent="0.25">
      <c r="A22" s="62"/>
      <c r="C22" s="62"/>
      <c r="D22" s="62"/>
      <c r="E22" s="62"/>
      <c r="F22" s="62"/>
      <c r="G22" s="62"/>
      <c r="H22" s="62"/>
      <c r="I22" s="62"/>
    </row>
    <row r="23" spans="1:14" x14ac:dyDescent="0.25">
      <c r="A23" s="62"/>
      <c r="C23" s="62"/>
      <c r="D23" s="62"/>
      <c r="E23" s="62"/>
      <c r="F23" s="62"/>
      <c r="G23" s="62"/>
      <c r="H23" s="62"/>
      <c r="I23" s="62"/>
    </row>
    <row r="24" spans="1:14" x14ac:dyDescent="0.25">
      <c r="B24" s="70"/>
      <c r="H24" s="70"/>
      <c r="J24" s="70"/>
      <c r="K24" s="70"/>
      <c r="L24" s="70"/>
      <c r="M24" s="70"/>
      <c r="N24" s="70"/>
    </row>
  </sheetData>
  <mergeCells count="7">
    <mergeCell ref="A3:N3"/>
    <mergeCell ref="A5:N5"/>
    <mergeCell ref="J15:N15"/>
    <mergeCell ref="J8:N8"/>
    <mergeCell ref="A12:A13"/>
    <mergeCell ref="J9:N10"/>
    <mergeCell ref="J12:N1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35"/>
  <sheetViews>
    <sheetView workbookViewId="0">
      <selection activeCell="I32" sqref="I32:S35"/>
    </sheetView>
  </sheetViews>
  <sheetFormatPr baseColWidth="10" defaultColWidth="11.42578125" defaultRowHeight="15" x14ac:dyDescent="0.25"/>
  <cols>
    <col min="1" max="1" width="3.140625" style="9" customWidth="1"/>
    <col min="2" max="3" width="11.7109375" style="9" customWidth="1"/>
    <col min="4" max="4" width="14.140625" style="9" customWidth="1"/>
    <col min="5" max="5" width="4.140625" style="9" customWidth="1"/>
    <col min="6" max="6" width="4.7109375" style="9" customWidth="1"/>
    <col min="7" max="7" width="10.140625" style="9" customWidth="1"/>
    <col min="8" max="8" width="26.42578125" style="9" customWidth="1"/>
    <col min="9" max="10" width="5.85546875" style="9" customWidth="1"/>
    <col min="11" max="11" width="7" style="9" customWidth="1"/>
    <col min="12" max="12" width="5.7109375" style="9" customWidth="1"/>
    <col min="13" max="20" width="7" style="9" customWidth="1"/>
    <col min="21" max="21" width="9.7109375" style="98" customWidth="1"/>
    <col min="22" max="22" width="12.140625" style="99" customWidth="1"/>
    <col min="23" max="23" width="13" customWidth="1"/>
  </cols>
  <sheetData>
    <row r="1" spans="1:26" ht="40.5" customHeight="1" x14ac:dyDescent="0.25">
      <c r="A1" s="246" t="s">
        <v>108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</row>
    <row r="2" spans="1:26" ht="20.100000000000001" customHeight="1" x14ac:dyDescent="0.45">
      <c r="A2" s="100"/>
      <c r="B2" s="101" t="s">
        <v>38</v>
      </c>
      <c r="C2" s="102" t="s">
        <v>39</v>
      </c>
      <c r="D2" s="100"/>
      <c r="E2" s="100"/>
      <c r="F2" s="100"/>
      <c r="G2" s="100"/>
      <c r="H2" s="103" t="s">
        <v>41</v>
      </c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0"/>
      <c r="V2" s="105" t="s">
        <v>40</v>
      </c>
      <c r="W2" s="104"/>
      <c r="X2" s="104"/>
      <c r="Y2" s="104"/>
      <c r="Z2" s="104"/>
    </row>
    <row r="3" spans="1:26" ht="12" customHeight="1" thickBot="1" x14ac:dyDescent="0.5">
      <c r="A3" s="100"/>
      <c r="D3" s="100"/>
      <c r="E3" s="100"/>
      <c r="F3" s="100"/>
      <c r="G3" s="100"/>
      <c r="H3" s="103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0"/>
      <c r="V3" s="105"/>
      <c r="W3" s="104"/>
      <c r="X3" s="104"/>
      <c r="Y3" s="104"/>
      <c r="Z3" s="104"/>
    </row>
    <row r="4" spans="1:26" ht="15.75" thickBot="1" x14ac:dyDescent="0.3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28" t="s">
        <v>65</v>
      </c>
      <c r="J4" s="28" t="s">
        <v>153</v>
      </c>
      <c r="K4" s="28" t="s">
        <v>101</v>
      </c>
      <c r="L4" s="29" t="s">
        <v>106</v>
      </c>
      <c r="M4" s="29" t="s">
        <v>135</v>
      </c>
      <c r="N4" s="28" t="s">
        <v>141</v>
      </c>
      <c r="O4" s="31" t="s">
        <v>143</v>
      </c>
      <c r="P4" s="93" t="s">
        <v>154</v>
      </c>
      <c r="Q4" s="28" t="s">
        <v>155</v>
      </c>
      <c r="R4" s="28" t="s">
        <v>149</v>
      </c>
      <c r="S4" s="29" t="s">
        <v>156</v>
      </c>
      <c r="T4" s="94" t="s">
        <v>157</v>
      </c>
      <c r="U4" s="26" t="s">
        <v>22</v>
      </c>
      <c r="V4" s="133" t="s">
        <v>42</v>
      </c>
      <c r="W4" s="71" t="s">
        <v>158</v>
      </c>
    </row>
    <row r="5" spans="1:26" x14ac:dyDescent="0.25">
      <c r="A5" s="54">
        <v>1</v>
      </c>
      <c r="B5" s="106"/>
      <c r="C5" s="106"/>
      <c r="D5" s="106"/>
      <c r="E5" s="147"/>
      <c r="F5" s="106"/>
      <c r="G5" s="106"/>
      <c r="H5" s="106"/>
      <c r="I5" s="7"/>
      <c r="J5" s="7"/>
      <c r="K5" s="7"/>
      <c r="L5" s="27"/>
      <c r="M5" s="20"/>
      <c r="N5" s="1"/>
      <c r="O5" s="32"/>
      <c r="P5" s="1"/>
      <c r="Q5" s="1"/>
      <c r="R5" s="1"/>
      <c r="S5" s="7"/>
      <c r="T5" s="32"/>
      <c r="U5" s="1"/>
      <c r="V5" s="132"/>
      <c r="W5" s="3"/>
    </row>
    <row r="6" spans="1:26" x14ac:dyDescent="0.25">
      <c r="A6" s="54">
        <v>2</v>
      </c>
      <c r="B6" s="106"/>
      <c r="C6" s="106"/>
      <c r="D6" s="106"/>
      <c r="E6" s="147"/>
      <c r="F6" s="106"/>
      <c r="G6" s="106"/>
      <c r="H6" s="106"/>
      <c r="I6" s="7"/>
      <c r="J6" s="7"/>
      <c r="K6" s="7"/>
      <c r="L6" s="27"/>
      <c r="M6" s="20"/>
      <c r="N6" s="1"/>
      <c r="O6" s="32"/>
      <c r="P6" s="7"/>
      <c r="Q6" s="7"/>
      <c r="R6" s="7"/>
      <c r="S6" s="1"/>
      <c r="T6" s="1"/>
      <c r="U6" s="1"/>
      <c r="V6" s="130"/>
      <c r="W6" s="2"/>
    </row>
    <row r="7" spans="1:26" x14ac:dyDescent="0.25">
      <c r="A7" s="54">
        <v>3</v>
      </c>
      <c r="B7" s="106"/>
      <c r="C7" s="106"/>
      <c r="D7" s="106"/>
      <c r="E7" s="147"/>
      <c r="F7" s="106"/>
      <c r="G7" s="106"/>
      <c r="H7" s="106"/>
      <c r="I7" s="60"/>
      <c r="J7" s="60"/>
      <c r="K7" s="60"/>
      <c r="L7" s="120"/>
      <c r="M7" s="20"/>
      <c r="N7" s="1"/>
      <c r="O7" s="32"/>
      <c r="P7" s="1"/>
      <c r="Q7" s="1"/>
      <c r="R7" s="1"/>
      <c r="S7" s="7"/>
      <c r="T7" s="128"/>
      <c r="U7" s="1"/>
      <c r="V7" s="130"/>
      <c r="W7" s="2"/>
    </row>
    <row r="8" spans="1:26" x14ac:dyDescent="0.25">
      <c r="A8" s="54">
        <v>4</v>
      </c>
      <c r="B8" s="106"/>
      <c r="C8" s="106"/>
      <c r="D8" s="106"/>
      <c r="E8" s="147"/>
      <c r="F8" s="106"/>
      <c r="G8" s="147"/>
      <c r="H8" s="106"/>
      <c r="I8" s="7"/>
      <c r="J8" s="7"/>
      <c r="K8" s="7"/>
      <c r="L8" s="27"/>
      <c r="M8" s="20"/>
      <c r="N8" s="1"/>
      <c r="O8" s="32"/>
      <c r="P8" s="7"/>
      <c r="Q8" s="7"/>
      <c r="R8" s="7"/>
      <c r="S8" s="44"/>
      <c r="T8" s="44"/>
      <c r="U8" s="1"/>
      <c r="V8" s="130"/>
      <c r="W8" s="2"/>
    </row>
    <row r="9" spans="1:26" ht="15.75" thickBot="1" x14ac:dyDescent="0.3">
      <c r="A9" s="56">
        <v>5</v>
      </c>
    </row>
    <row r="10" spans="1:26" ht="9" customHeight="1" x14ac:dyDescent="0.25">
      <c r="A10" s="57"/>
      <c r="B10" s="107"/>
      <c r="C10" s="107"/>
      <c r="D10" s="107"/>
      <c r="E10" s="107"/>
      <c r="F10" s="107"/>
      <c r="G10" s="107"/>
      <c r="H10" s="10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V10" s="98"/>
    </row>
    <row r="11" spans="1:26" ht="20.100000000000001" customHeight="1" x14ac:dyDescent="0.25">
      <c r="H11" s="108" t="s">
        <v>43</v>
      </c>
    </row>
    <row r="12" spans="1:26" ht="10.5" customHeight="1" thickBot="1" x14ac:dyDescent="0.3">
      <c r="H12" s="108"/>
    </row>
    <row r="13" spans="1:26" ht="15.75" thickBot="1" x14ac:dyDescent="0.3">
      <c r="A13" s="35" t="s">
        <v>0</v>
      </c>
      <c r="B13" s="36" t="s">
        <v>1</v>
      </c>
      <c r="C13" s="36" t="s">
        <v>2</v>
      </c>
      <c r="D13" s="36" t="s">
        <v>3</v>
      </c>
      <c r="E13" s="36" t="s">
        <v>4</v>
      </c>
      <c r="F13" s="36" t="s">
        <v>5</v>
      </c>
      <c r="G13" s="36" t="s">
        <v>6</v>
      </c>
      <c r="H13" s="36" t="s">
        <v>7</v>
      </c>
      <c r="I13" s="28" t="s">
        <v>65</v>
      </c>
      <c r="J13" s="28" t="s">
        <v>153</v>
      </c>
      <c r="K13" s="28" t="s">
        <v>101</v>
      </c>
      <c r="L13" s="29" t="s">
        <v>106</v>
      </c>
      <c r="M13" s="29" t="s">
        <v>135</v>
      </c>
      <c r="N13" s="28" t="s">
        <v>141</v>
      </c>
      <c r="O13" s="31" t="s">
        <v>143</v>
      </c>
      <c r="P13" s="93" t="s">
        <v>154</v>
      </c>
      <c r="Q13" s="28" t="s">
        <v>155</v>
      </c>
      <c r="R13" s="28" t="s">
        <v>149</v>
      </c>
      <c r="S13" s="29" t="s">
        <v>156</v>
      </c>
      <c r="T13" s="94" t="s">
        <v>157</v>
      </c>
      <c r="U13" s="26" t="s">
        <v>22</v>
      </c>
      <c r="V13" s="133" t="s">
        <v>42</v>
      </c>
      <c r="W13" s="71" t="s">
        <v>158</v>
      </c>
    </row>
    <row r="14" spans="1:26" x14ac:dyDescent="0.25">
      <c r="A14" s="54">
        <v>1</v>
      </c>
      <c r="B14" s="106"/>
      <c r="C14" s="106"/>
      <c r="D14" s="106"/>
      <c r="E14" s="147"/>
      <c r="F14" s="106"/>
      <c r="G14" s="106"/>
      <c r="H14" s="106"/>
      <c r="I14" s="44"/>
      <c r="J14" s="44"/>
      <c r="K14" s="44"/>
      <c r="L14" s="51"/>
      <c r="M14" s="39"/>
      <c r="N14" s="38"/>
      <c r="O14" s="40"/>
      <c r="P14" s="38"/>
      <c r="Q14" s="38"/>
      <c r="R14" s="38"/>
      <c r="S14" s="38"/>
      <c r="T14" s="129"/>
      <c r="U14" s="40"/>
      <c r="V14" s="132"/>
      <c r="W14" s="3"/>
    </row>
    <row r="15" spans="1:26" x14ac:dyDescent="0.25">
      <c r="A15" s="54">
        <v>2</v>
      </c>
      <c r="B15" s="106"/>
      <c r="C15" s="106"/>
      <c r="D15" s="106"/>
      <c r="E15" s="147"/>
      <c r="F15" s="106"/>
      <c r="G15" s="148"/>
      <c r="H15" s="106"/>
      <c r="I15" s="44"/>
      <c r="J15" s="44"/>
      <c r="K15" s="44"/>
      <c r="L15" s="51"/>
      <c r="M15" s="39"/>
      <c r="N15" s="38"/>
      <c r="O15" s="40"/>
      <c r="P15" s="44"/>
      <c r="Q15" s="44"/>
      <c r="R15" s="44"/>
      <c r="S15" s="44"/>
      <c r="T15" s="40"/>
      <c r="U15" s="44"/>
      <c r="V15" s="200"/>
      <c r="W15" s="3"/>
    </row>
    <row r="16" spans="1:26" x14ac:dyDescent="0.25">
      <c r="A16" s="131">
        <v>3</v>
      </c>
      <c r="B16" s="106"/>
      <c r="C16" s="106"/>
      <c r="D16" s="106"/>
      <c r="E16" s="147"/>
      <c r="F16" s="106"/>
      <c r="G16" s="148"/>
      <c r="H16" s="106"/>
      <c r="I16" s="44"/>
      <c r="J16" s="44"/>
      <c r="K16" s="44"/>
      <c r="L16" s="51"/>
      <c r="M16" s="39"/>
      <c r="N16" s="38"/>
      <c r="O16" s="40"/>
      <c r="P16" s="44"/>
      <c r="Q16" s="44"/>
      <c r="R16" s="44"/>
      <c r="S16" s="44"/>
      <c r="T16" s="40"/>
      <c r="U16" s="44"/>
      <c r="V16" s="201"/>
      <c r="W16" s="3"/>
    </row>
    <row r="17" spans="1:23" ht="15" customHeight="1" x14ac:dyDescent="0.25">
      <c r="A17" s="44">
        <v>4</v>
      </c>
      <c r="B17" s="106"/>
      <c r="C17" s="106"/>
      <c r="D17" s="106"/>
      <c r="E17" s="147"/>
      <c r="F17" s="106"/>
      <c r="G17" s="106"/>
      <c r="H17" s="106"/>
      <c r="I17" s="44"/>
      <c r="J17" s="44"/>
      <c r="K17" s="44"/>
      <c r="L17" s="51"/>
      <c r="M17" s="39"/>
      <c r="N17" s="38"/>
      <c r="O17" s="40"/>
      <c r="P17" s="44"/>
      <c r="Q17" s="44"/>
      <c r="R17" s="44"/>
      <c r="S17" s="44"/>
      <c r="T17" s="40"/>
      <c r="U17" s="44"/>
      <c r="V17" s="201"/>
      <c r="W17" s="3"/>
    </row>
    <row r="18" spans="1:23" ht="15" customHeight="1" x14ac:dyDescent="0.25">
      <c r="A18" s="44">
        <v>5</v>
      </c>
      <c r="B18" s="109"/>
      <c r="C18" s="109"/>
      <c r="D18" s="109"/>
      <c r="E18" s="149"/>
      <c r="F18" s="109"/>
      <c r="G18" s="149"/>
      <c r="H18" s="109"/>
      <c r="I18" s="44"/>
      <c r="J18" s="44"/>
      <c r="K18" s="44"/>
      <c r="L18" s="51"/>
      <c r="M18" s="39"/>
      <c r="N18" s="38"/>
      <c r="O18" s="40"/>
      <c r="P18" s="44"/>
      <c r="Q18" s="44"/>
      <c r="R18" s="44"/>
      <c r="S18" s="44"/>
      <c r="T18" s="40"/>
      <c r="U18" s="44"/>
      <c r="V18" s="201"/>
      <c r="W18" s="2"/>
    </row>
    <row r="19" spans="1:23" ht="13.15" customHeight="1" x14ac:dyDescent="0.25">
      <c r="H19" s="108"/>
      <c r="U19" s="99"/>
      <c r="V19" s="98"/>
    </row>
    <row r="20" spans="1:23" ht="31.15" customHeight="1" thickBot="1" x14ac:dyDescent="0.3">
      <c r="H20" s="108" t="s">
        <v>44</v>
      </c>
      <c r="U20" s="99"/>
    </row>
    <row r="21" spans="1:23" ht="15" customHeight="1" thickBot="1" x14ac:dyDescent="0.3">
      <c r="A21" s="35" t="s">
        <v>0</v>
      </c>
      <c r="B21" s="36" t="s">
        <v>1</v>
      </c>
      <c r="C21" s="36" t="s">
        <v>2</v>
      </c>
      <c r="D21" s="36" t="s">
        <v>3</v>
      </c>
      <c r="E21" s="36" t="s">
        <v>4</v>
      </c>
      <c r="F21" s="36" t="s">
        <v>5</v>
      </c>
      <c r="G21" s="36" t="s">
        <v>6</v>
      </c>
      <c r="H21" s="36" t="s">
        <v>7</v>
      </c>
      <c r="I21" s="28" t="s">
        <v>65</v>
      </c>
      <c r="J21" s="28" t="s">
        <v>153</v>
      </c>
      <c r="K21" s="28" t="s">
        <v>101</v>
      </c>
      <c r="L21" s="29" t="s">
        <v>106</v>
      </c>
      <c r="M21" s="29" t="s">
        <v>135</v>
      </c>
      <c r="N21" s="28" t="s">
        <v>141</v>
      </c>
      <c r="O21" s="31" t="s">
        <v>143</v>
      </c>
      <c r="P21" s="93" t="s">
        <v>154</v>
      </c>
      <c r="Q21" s="28" t="s">
        <v>155</v>
      </c>
      <c r="R21" s="28" t="s">
        <v>149</v>
      </c>
      <c r="S21" s="29" t="s">
        <v>156</v>
      </c>
      <c r="T21" s="94" t="s">
        <v>157</v>
      </c>
      <c r="U21" s="146" t="s">
        <v>22</v>
      </c>
      <c r="V21" s="134" t="s">
        <v>42</v>
      </c>
      <c r="W21" s="71" t="s">
        <v>158</v>
      </c>
    </row>
    <row r="22" spans="1:23" ht="15" customHeight="1" x14ac:dyDescent="0.25">
      <c r="A22" s="54">
        <v>1</v>
      </c>
      <c r="B22" s="106"/>
      <c r="C22" s="172"/>
      <c r="D22" s="172"/>
      <c r="E22" s="172"/>
      <c r="F22" s="172"/>
      <c r="G22" s="172"/>
      <c r="H22" s="172"/>
      <c r="I22" s="38"/>
      <c r="J22" s="38"/>
      <c r="K22" s="38"/>
      <c r="L22" s="39"/>
      <c r="M22" s="39"/>
      <c r="N22" s="38"/>
      <c r="O22" s="40"/>
      <c r="P22" s="38"/>
      <c r="Q22" s="38"/>
      <c r="R22" s="38"/>
      <c r="S22" s="44"/>
      <c r="T22" s="51"/>
      <c r="U22" s="44"/>
      <c r="V22" s="130"/>
      <c r="W22" s="3"/>
    </row>
    <row r="23" spans="1:23" ht="15.75" thickBot="1" x14ac:dyDescent="0.3">
      <c r="A23" s="56">
        <v>2</v>
      </c>
      <c r="B23" s="106"/>
      <c r="C23" s="172"/>
      <c r="D23" s="172"/>
      <c r="E23" s="172"/>
      <c r="F23" s="172"/>
      <c r="G23" s="172"/>
      <c r="H23" s="172"/>
      <c r="I23" s="44"/>
      <c r="J23" s="44"/>
      <c r="K23" s="44"/>
      <c r="L23" s="51"/>
      <c r="M23" s="39"/>
      <c r="N23" s="38"/>
      <c r="O23" s="40"/>
      <c r="P23" s="44"/>
      <c r="Q23" s="44"/>
      <c r="R23" s="44"/>
      <c r="S23" s="44"/>
      <c r="T23" s="44"/>
      <c r="U23" s="40"/>
      <c r="V23" s="130"/>
      <c r="W23" s="3"/>
    </row>
    <row r="24" spans="1:23" x14ac:dyDescent="0.25">
      <c r="A24" s="54">
        <v>3</v>
      </c>
      <c r="B24" s="106"/>
      <c r="C24" s="172"/>
      <c r="D24" s="172"/>
      <c r="E24" s="172"/>
      <c r="F24" s="172"/>
      <c r="G24" s="172"/>
      <c r="H24" s="172"/>
      <c r="I24" s="44"/>
      <c r="J24" s="44"/>
      <c r="K24" s="44"/>
      <c r="L24" s="51"/>
      <c r="M24" s="39"/>
      <c r="N24" s="38"/>
      <c r="O24" s="40"/>
      <c r="P24" s="44"/>
      <c r="Q24" s="44"/>
      <c r="R24" s="44"/>
      <c r="S24" s="44"/>
      <c r="T24" s="44"/>
      <c r="U24" s="40"/>
      <c r="V24" s="130"/>
      <c r="W24" s="3"/>
    </row>
    <row r="25" spans="1:23" x14ac:dyDescent="0.25">
      <c r="A25" s="54">
        <v>4</v>
      </c>
      <c r="B25" s="106"/>
      <c r="C25" s="172"/>
      <c r="D25" s="172"/>
      <c r="E25" s="172"/>
      <c r="F25" s="172"/>
      <c r="G25" s="172"/>
      <c r="H25" s="172"/>
      <c r="I25" s="42"/>
      <c r="J25" s="42"/>
      <c r="K25" s="42"/>
      <c r="L25" s="43"/>
      <c r="M25" s="39"/>
      <c r="N25" s="38"/>
      <c r="O25" s="40"/>
      <c r="P25" s="44"/>
      <c r="Q25" s="44"/>
      <c r="R25" s="44"/>
      <c r="S25" s="44"/>
      <c r="T25" s="44"/>
      <c r="U25" s="40"/>
      <c r="V25" s="130"/>
      <c r="W25" s="3"/>
    </row>
    <row r="26" spans="1:23" ht="15.75" thickBot="1" x14ac:dyDescent="0.3">
      <c r="A26" s="56">
        <v>5</v>
      </c>
      <c r="B26" s="109"/>
      <c r="C26" s="109"/>
      <c r="D26" s="109"/>
      <c r="E26" s="109"/>
      <c r="F26" s="109"/>
      <c r="G26" s="109"/>
      <c r="H26" s="109"/>
      <c r="I26" s="44"/>
      <c r="J26" s="44"/>
      <c r="K26" s="44"/>
      <c r="L26" s="44"/>
      <c r="M26" s="39"/>
      <c r="N26" s="38"/>
      <c r="O26" s="40"/>
      <c r="P26" s="44"/>
      <c r="Q26" s="44"/>
      <c r="R26" s="44"/>
      <c r="S26" s="44"/>
      <c r="T26" s="44"/>
      <c r="U26" s="40"/>
      <c r="V26" s="130"/>
      <c r="W26" s="3"/>
    </row>
    <row r="27" spans="1:23" ht="9" customHeight="1" x14ac:dyDescent="0.25">
      <c r="A27" s="57"/>
      <c r="B27" s="62"/>
      <c r="C27" s="62"/>
      <c r="D27" s="62"/>
      <c r="E27" s="62"/>
      <c r="F27" s="62"/>
      <c r="G27" s="62"/>
      <c r="H27" s="62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spans="1:23" ht="20.100000000000001" customHeight="1" x14ac:dyDescent="0.25">
      <c r="F28" s="9" t="s">
        <v>10</v>
      </c>
      <c r="H28" s="108"/>
    </row>
    <row r="29" spans="1:23" ht="29.45" customHeight="1" x14ac:dyDescent="0.25">
      <c r="H29" s="108" t="s">
        <v>45</v>
      </c>
    </row>
    <row r="30" spans="1:23" ht="6.6" customHeight="1" thickBot="1" x14ac:dyDescent="0.5">
      <c r="H30" s="110"/>
    </row>
    <row r="31" spans="1:23" ht="15.75" thickBot="1" x14ac:dyDescent="0.3">
      <c r="A31" s="4" t="s">
        <v>0</v>
      </c>
      <c r="B31" s="140" t="s">
        <v>1</v>
      </c>
      <c r="C31" s="140" t="s">
        <v>2</v>
      </c>
      <c r="D31" s="140" t="s">
        <v>3</v>
      </c>
      <c r="E31" s="140" t="s">
        <v>4</v>
      </c>
      <c r="F31" s="140" t="s">
        <v>5</v>
      </c>
      <c r="G31" s="140" t="s">
        <v>6</v>
      </c>
      <c r="H31" s="140" t="s">
        <v>7</v>
      </c>
      <c r="I31" s="141" t="s">
        <v>65</v>
      </c>
      <c r="J31" s="141" t="s">
        <v>153</v>
      </c>
      <c r="K31" s="141" t="s">
        <v>101</v>
      </c>
      <c r="L31" s="142" t="s">
        <v>106</v>
      </c>
      <c r="M31" s="142" t="s">
        <v>135</v>
      </c>
      <c r="N31" s="141" t="s">
        <v>141</v>
      </c>
      <c r="O31" s="143" t="s">
        <v>143</v>
      </c>
      <c r="P31" s="144" t="s">
        <v>154</v>
      </c>
      <c r="Q31" s="141" t="s">
        <v>155</v>
      </c>
      <c r="R31" s="141" t="s">
        <v>149</v>
      </c>
      <c r="S31" s="142" t="s">
        <v>156</v>
      </c>
      <c r="T31" s="145" t="s">
        <v>157</v>
      </c>
      <c r="U31" s="146" t="s">
        <v>22</v>
      </c>
      <c r="V31" s="134" t="s">
        <v>42</v>
      </c>
      <c r="W31" s="71" t="s">
        <v>158</v>
      </c>
    </row>
    <row r="32" spans="1:23" x14ac:dyDescent="0.25">
      <c r="A32" s="53">
        <v>1</v>
      </c>
      <c r="B32" s="106"/>
      <c r="C32" s="106"/>
      <c r="D32" s="106"/>
      <c r="E32" s="147"/>
      <c r="F32" s="106"/>
      <c r="G32" s="147"/>
      <c r="H32" s="106"/>
      <c r="I32" s="38"/>
      <c r="J32" s="38"/>
      <c r="K32" s="38"/>
      <c r="L32" s="39"/>
      <c r="M32" s="39"/>
      <c r="N32" s="38"/>
      <c r="O32" s="39"/>
      <c r="P32" s="38"/>
      <c r="Q32" s="38"/>
      <c r="R32" s="38"/>
      <c r="S32" s="7"/>
      <c r="T32" s="7"/>
      <c r="U32" s="44"/>
      <c r="V32" s="130"/>
      <c r="W32" s="3"/>
    </row>
    <row r="33" spans="1:23" x14ac:dyDescent="0.25">
      <c r="A33" s="53">
        <v>2</v>
      </c>
      <c r="B33" s="106"/>
      <c r="C33" s="106"/>
      <c r="D33" s="106"/>
      <c r="E33" s="147"/>
      <c r="F33" s="106"/>
      <c r="G33" s="147"/>
      <c r="H33" s="106"/>
      <c r="I33" s="42"/>
      <c r="J33" s="42"/>
      <c r="K33" s="42"/>
      <c r="L33" s="43"/>
      <c r="M33" s="39"/>
      <c r="N33" s="38"/>
      <c r="O33" s="39"/>
      <c r="P33" s="44"/>
      <c r="Q33" s="44"/>
      <c r="R33" s="44"/>
      <c r="S33" s="44"/>
      <c r="T33" s="44"/>
      <c r="U33" s="44"/>
      <c r="V33" s="130"/>
      <c r="W33" s="2"/>
    </row>
    <row r="34" spans="1:23" x14ac:dyDescent="0.25">
      <c r="A34" s="111">
        <v>3</v>
      </c>
      <c r="B34" s="106"/>
      <c r="C34" s="106"/>
      <c r="D34" s="106"/>
      <c r="E34" s="147"/>
      <c r="F34" s="106"/>
      <c r="G34" s="147"/>
      <c r="H34" s="106"/>
      <c r="I34" s="42"/>
      <c r="J34" s="42"/>
      <c r="K34" s="42"/>
      <c r="L34" s="43"/>
      <c r="M34" s="39"/>
      <c r="N34" s="38"/>
      <c r="O34" s="39"/>
      <c r="P34" s="44"/>
      <c r="Q34" s="44"/>
      <c r="R34" s="44"/>
      <c r="S34" s="44"/>
      <c r="T34" s="44"/>
      <c r="U34" s="44"/>
      <c r="V34" s="130"/>
      <c r="W34" s="2"/>
    </row>
    <row r="35" spans="1:23" x14ac:dyDescent="0.25">
      <c r="A35" s="111">
        <v>4</v>
      </c>
      <c r="B35" s="106"/>
      <c r="C35" s="106"/>
      <c r="D35" s="106"/>
      <c r="E35" s="147"/>
      <c r="F35" s="106"/>
      <c r="G35" s="147"/>
      <c r="H35" s="106"/>
      <c r="I35" s="44"/>
      <c r="J35" s="44"/>
      <c r="K35" s="44"/>
      <c r="L35" s="44"/>
      <c r="M35" s="39"/>
      <c r="N35" s="38"/>
      <c r="O35" s="7"/>
      <c r="P35" s="7"/>
      <c r="Q35" s="7"/>
      <c r="R35" s="7"/>
      <c r="S35" s="7"/>
      <c r="T35" s="7"/>
      <c r="U35" s="44"/>
      <c r="V35" s="130"/>
      <c r="W35" s="2"/>
    </row>
  </sheetData>
  <mergeCells count="1">
    <mergeCell ref="A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5"/>
  <sheetViews>
    <sheetView topLeftCell="A2" workbookViewId="0">
      <selection activeCell="B5" sqref="B5:X14"/>
    </sheetView>
  </sheetViews>
  <sheetFormatPr baseColWidth="10" defaultColWidth="11.42578125" defaultRowHeight="15" x14ac:dyDescent="0.25"/>
  <cols>
    <col min="1" max="1" width="3.140625" style="9" customWidth="1"/>
    <col min="2" max="2" width="8.85546875" style="9" customWidth="1"/>
    <col min="3" max="3" width="13.42578125" style="9" customWidth="1"/>
    <col min="4" max="4" width="9.7109375" style="9" customWidth="1"/>
    <col min="5" max="5" width="4.140625" style="9" customWidth="1"/>
    <col min="6" max="6" width="5.42578125" style="9" customWidth="1"/>
    <col min="7" max="7" width="9.5703125" style="9" customWidth="1"/>
    <col min="8" max="8" width="25.42578125" style="9" customWidth="1"/>
    <col min="9" max="9" width="8.5703125" style="9" customWidth="1"/>
    <col min="10" max="10" width="5.42578125" style="9" customWidth="1"/>
    <col min="11" max="11" width="5.5703125" style="9" customWidth="1"/>
    <col min="12" max="12" width="5.28515625" style="9" customWidth="1"/>
    <col min="13" max="13" width="5.140625" style="9" customWidth="1"/>
    <col min="14" max="14" width="5" style="9" customWidth="1"/>
    <col min="15" max="15" width="5.28515625" style="9" customWidth="1"/>
    <col min="16" max="16" width="5.42578125" style="9" customWidth="1"/>
    <col min="17" max="22" width="5.5703125" style="9" customWidth="1"/>
    <col min="23" max="23" width="5.28515625" style="9" customWidth="1"/>
    <col min="24" max="24" width="6.140625" style="9" customWidth="1"/>
    <col min="25" max="25" width="3.42578125" style="9" customWidth="1"/>
  </cols>
  <sheetData>
    <row r="1" spans="1:26" ht="36" customHeight="1" x14ac:dyDescent="0.25"/>
    <row r="2" spans="1:26" ht="40.5" customHeight="1" x14ac:dyDescent="0.55000000000000004">
      <c r="A2" s="208" t="s">
        <v>160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</row>
    <row r="3" spans="1:26" ht="15.75" thickBot="1" x14ac:dyDescent="0.3"/>
    <row r="4" spans="1:26" ht="15.75" thickBot="1" x14ac:dyDescent="0.3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174</v>
      </c>
      <c r="J4" s="28" t="s">
        <v>173</v>
      </c>
      <c r="K4" s="28" t="s">
        <v>211</v>
      </c>
      <c r="L4" s="28" t="s">
        <v>223</v>
      </c>
      <c r="M4" s="29" t="s">
        <v>106</v>
      </c>
      <c r="N4" s="29" t="s">
        <v>135</v>
      </c>
      <c r="O4" s="28" t="s">
        <v>141</v>
      </c>
      <c r="P4" s="31" t="s">
        <v>143</v>
      </c>
      <c r="Q4" s="93" t="s">
        <v>128</v>
      </c>
      <c r="R4" s="28" t="s">
        <v>129</v>
      </c>
      <c r="S4" s="28" t="s">
        <v>146</v>
      </c>
      <c r="T4" s="29" t="s">
        <v>147</v>
      </c>
      <c r="U4" s="94" t="s">
        <v>130</v>
      </c>
      <c r="V4" s="158" t="s">
        <v>148</v>
      </c>
      <c r="W4" s="28"/>
      <c r="X4" s="118" t="s">
        <v>22</v>
      </c>
      <c r="Y4" s="37" t="s">
        <v>23</v>
      </c>
      <c r="Z4" s="18" t="s">
        <v>10</v>
      </c>
    </row>
    <row r="5" spans="1:26" x14ac:dyDescent="0.25">
      <c r="A5" s="54">
        <v>1</v>
      </c>
      <c r="B5" s="2">
        <v>11130348</v>
      </c>
      <c r="C5" s="119" t="s">
        <v>93</v>
      </c>
      <c r="D5" s="119" t="s">
        <v>60</v>
      </c>
      <c r="E5" s="119">
        <v>3</v>
      </c>
      <c r="F5" s="119" t="s">
        <v>8</v>
      </c>
      <c r="G5" s="119">
        <v>1026083</v>
      </c>
      <c r="H5" s="119" t="s">
        <v>61</v>
      </c>
      <c r="I5" s="38">
        <v>6</v>
      </c>
      <c r="J5" s="38">
        <v>95</v>
      </c>
      <c r="K5" s="38">
        <v>106</v>
      </c>
      <c r="L5" s="38">
        <v>107</v>
      </c>
      <c r="M5" s="39"/>
      <c r="N5" s="39"/>
      <c r="O5" s="38"/>
      <c r="P5" s="40"/>
      <c r="Q5" s="38"/>
      <c r="R5" s="38"/>
      <c r="S5" s="38"/>
      <c r="T5" s="38"/>
      <c r="U5" s="38"/>
      <c r="V5" s="38"/>
      <c r="W5" s="38"/>
      <c r="X5" s="40">
        <f t="shared" ref="X5:X14" si="0">SUM(I5:W5)</f>
        <v>314</v>
      </c>
      <c r="Y5" s="41">
        <f t="shared" ref="Y5:Y24" si="1">RANK(X5,$X$5:$X$25,0)</f>
        <v>1</v>
      </c>
    </row>
    <row r="6" spans="1:26" x14ac:dyDescent="0.25">
      <c r="A6" s="54">
        <v>2</v>
      </c>
      <c r="B6" s="2">
        <v>10042918</v>
      </c>
      <c r="C6" s="119" t="s">
        <v>113</v>
      </c>
      <c r="D6" s="119" t="s">
        <v>114</v>
      </c>
      <c r="E6" s="119">
        <v>3</v>
      </c>
      <c r="F6" s="119" t="s">
        <v>8</v>
      </c>
      <c r="G6" s="119">
        <v>995649</v>
      </c>
      <c r="H6" s="119" t="s">
        <v>120</v>
      </c>
      <c r="I6" s="38">
        <v>6</v>
      </c>
      <c r="J6" s="44">
        <v>110</v>
      </c>
      <c r="K6" s="44">
        <v>86</v>
      </c>
      <c r="L6" s="44">
        <v>102</v>
      </c>
      <c r="M6" s="51"/>
      <c r="N6" s="39"/>
      <c r="O6" s="38"/>
      <c r="P6" s="40"/>
      <c r="Q6" s="44"/>
      <c r="R6" s="44"/>
      <c r="S6" s="44"/>
      <c r="T6" s="44"/>
      <c r="U6" s="44"/>
      <c r="V6" s="44"/>
      <c r="W6" s="44"/>
      <c r="X6" s="40">
        <f t="shared" si="0"/>
        <v>304</v>
      </c>
      <c r="Y6" s="41">
        <f t="shared" si="1"/>
        <v>2</v>
      </c>
    </row>
    <row r="7" spans="1:26" x14ac:dyDescent="0.25">
      <c r="A7" s="54">
        <v>3</v>
      </c>
      <c r="B7" s="2">
        <v>10711561</v>
      </c>
      <c r="C7" s="119" t="s">
        <v>79</v>
      </c>
      <c r="D7" s="119" t="s">
        <v>80</v>
      </c>
      <c r="E7" s="119">
        <v>3</v>
      </c>
      <c r="F7" s="119" t="s">
        <v>8</v>
      </c>
      <c r="G7" s="119">
        <v>1028316</v>
      </c>
      <c r="H7" s="119" t="s">
        <v>203</v>
      </c>
      <c r="I7" s="38">
        <v>6</v>
      </c>
      <c r="J7" s="44">
        <v>89</v>
      </c>
      <c r="K7" s="44">
        <v>96</v>
      </c>
      <c r="L7" s="44">
        <v>97</v>
      </c>
      <c r="M7" s="51"/>
      <c r="N7" s="39"/>
      <c r="O7" s="38"/>
      <c r="P7" s="40"/>
      <c r="Q7" s="44"/>
      <c r="R7" s="44"/>
      <c r="S7" s="44"/>
      <c r="T7" s="44"/>
      <c r="U7" s="44"/>
      <c r="V7" s="44"/>
      <c r="W7" s="44"/>
      <c r="X7" s="40">
        <f t="shared" si="0"/>
        <v>288</v>
      </c>
      <c r="Y7" s="41">
        <f t="shared" si="1"/>
        <v>3</v>
      </c>
    </row>
    <row r="8" spans="1:26" x14ac:dyDescent="0.25">
      <c r="A8" s="54">
        <v>4</v>
      </c>
      <c r="B8" s="2">
        <v>11085843</v>
      </c>
      <c r="C8" s="119" t="s">
        <v>57</v>
      </c>
      <c r="D8" s="119" t="s">
        <v>58</v>
      </c>
      <c r="E8" s="119">
        <v>3</v>
      </c>
      <c r="F8" s="119" t="s">
        <v>8</v>
      </c>
      <c r="G8" s="119">
        <v>24294481</v>
      </c>
      <c r="H8" s="119" t="s">
        <v>123</v>
      </c>
      <c r="I8" s="38">
        <v>6</v>
      </c>
      <c r="J8" s="44">
        <v>87</v>
      </c>
      <c r="K8" s="44">
        <v>101</v>
      </c>
      <c r="L8" s="44">
        <v>87</v>
      </c>
      <c r="M8" s="51"/>
      <c r="N8" s="39"/>
      <c r="O8" s="38"/>
      <c r="P8" s="40"/>
      <c r="Q8" s="44"/>
      <c r="R8" s="44"/>
      <c r="S8" s="44"/>
      <c r="T8" s="44"/>
      <c r="U8" s="44"/>
      <c r="V8" s="44"/>
      <c r="W8" s="44"/>
      <c r="X8" s="40">
        <f t="shared" si="0"/>
        <v>281</v>
      </c>
      <c r="Y8" s="41">
        <f t="shared" si="1"/>
        <v>4</v>
      </c>
    </row>
    <row r="9" spans="1:26" x14ac:dyDescent="0.25">
      <c r="A9" s="54">
        <v>5</v>
      </c>
      <c r="B9" s="2">
        <v>10072368</v>
      </c>
      <c r="C9" s="119" t="s">
        <v>52</v>
      </c>
      <c r="D9" s="119" t="s">
        <v>53</v>
      </c>
      <c r="E9" s="119">
        <v>3</v>
      </c>
      <c r="F9" s="119" t="s">
        <v>8</v>
      </c>
      <c r="G9" s="119">
        <v>1021969</v>
      </c>
      <c r="H9" s="119" t="s">
        <v>131</v>
      </c>
      <c r="I9" s="38">
        <v>6</v>
      </c>
      <c r="J9" s="44">
        <v>105</v>
      </c>
      <c r="K9" s="44">
        <v>85</v>
      </c>
      <c r="L9" s="44">
        <v>1</v>
      </c>
      <c r="M9" s="51"/>
      <c r="N9" s="39"/>
      <c r="O9" s="38"/>
      <c r="P9" s="40"/>
      <c r="Q9" s="44"/>
      <c r="R9" s="44"/>
      <c r="S9" s="44"/>
      <c r="T9" s="44"/>
      <c r="U9" s="44"/>
      <c r="V9" s="44"/>
      <c r="W9" s="44"/>
      <c r="X9" s="40">
        <f t="shared" si="0"/>
        <v>197</v>
      </c>
      <c r="Y9" s="41">
        <f t="shared" si="1"/>
        <v>5</v>
      </c>
    </row>
    <row r="10" spans="1:26" x14ac:dyDescent="0.25">
      <c r="A10" s="54">
        <v>6</v>
      </c>
      <c r="B10" s="2">
        <v>10984774</v>
      </c>
      <c r="C10" s="119" t="s">
        <v>105</v>
      </c>
      <c r="D10" s="119" t="s">
        <v>64</v>
      </c>
      <c r="E10" s="119">
        <v>3</v>
      </c>
      <c r="F10" s="119" t="s">
        <v>8</v>
      </c>
      <c r="G10" s="119">
        <v>1016923</v>
      </c>
      <c r="H10" s="119" t="s">
        <v>127</v>
      </c>
      <c r="I10" s="38">
        <v>4</v>
      </c>
      <c r="J10" s="42">
        <v>86</v>
      </c>
      <c r="K10" s="42"/>
      <c r="L10" s="42">
        <v>92</v>
      </c>
      <c r="M10" s="43"/>
      <c r="N10" s="39"/>
      <c r="O10" s="38"/>
      <c r="P10" s="40"/>
      <c r="Q10" s="44"/>
      <c r="R10" s="44"/>
      <c r="S10" s="44"/>
      <c r="T10" s="44"/>
      <c r="U10" s="44"/>
      <c r="V10" s="44"/>
      <c r="W10" s="44"/>
      <c r="X10" s="40">
        <f t="shared" si="0"/>
        <v>182</v>
      </c>
      <c r="Y10" s="41">
        <f t="shared" si="1"/>
        <v>6</v>
      </c>
    </row>
    <row r="11" spans="1:26" x14ac:dyDescent="0.25">
      <c r="A11" s="54">
        <v>7</v>
      </c>
      <c r="B11" s="2">
        <v>10966309</v>
      </c>
      <c r="C11" s="119" t="s">
        <v>221</v>
      </c>
      <c r="D11" s="119" t="s">
        <v>51</v>
      </c>
      <c r="E11" s="119">
        <v>3</v>
      </c>
      <c r="F11" s="119" t="s">
        <v>8</v>
      </c>
      <c r="G11" s="119">
        <v>966961</v>
      </c>
      <c r="H11" s="119" t="s">
        <v>222</v>
      </c>
      <c r="I11" s="38">
        <v>2</v>
      </c>
      <c r="J11" s="42"/>
      <c r="K11" s="42">
        <v>91</v>
      </c>
      <c r="L11" s="42"/>
      <c r="M11" s="43"/>
      <c r="N11" s="39"/>
      <c r="O11" s="38"/>
      <c r="P11" s="40"/>
      <c r="Q11" s="44"/>
      <c r="R11" s="44"/>
      <c r="S11" s="44"/>
      <c r="T11" s="44"/>
      <c r="U11" s="44"/>
      <c r="V11" s="44"/>
      <c r="W11" s="44"/>
      <c r="X11" s="40">
        <f t="shared" si="0"/>
        <v>93</v>
      </c>
      <c r="Y11" s="41">
        <f t="shared" si="1"/>
        <v>7</v>
      </c>
    </row>
    <row r="12" spans="1:26" x14ac:dyDescent="0.25">
      <c r="A12" s="54">
        <v>8</v>
      </c>
      <c r="B12" s="2">
        <v>10771138</v>
      </c>
      <c r="C12" s="119" t="s">
        <v>111</v>
      </c>
      <c r="D12" s="119" t="s">
        <v>112</v>
      </c>
      <c r="E12" s="119">
        <v>3</v>
      </c>
      <c r="F12" s="119" t="s">
        <v>8</v>
      </c>
      <c r="G12" s="119">
        <v>989312</v>
      </c>
      <c r="H12" s="119" t="s">
        <v>119</v>
      </c>
      <c r="I12" s="38">
        <v>2</v>
      </c>
      <c r="J12" s="42">
        <v>90</v>
      </c>
      <c r="K12" s="42"/>
      <c r="L12" s="42"/>
      <c r="M12" s="43"/>
      <c r="N12" s="39"/>
      <c r="O12" s="38"/>
      <c r="P12" s="40"/>
      <c r="Q12" s="44"/>
      <c r="R12" s="44"/>
      <c r="S12" s="44"/>
      <c r="T12" s="44"/>
      <c r="U12" s="44"/>
      <c r="V12" s="44"/>
      <c r="W12" s="44"/>
      <c r="X12" s="40">
        <f t="shared" si="0"/>
        <v>92</v>
      </c>
      <c r="Y12" s="41">
        <f t="shared" si="1"/>
        <v>8</v>
      </c>
    </row>
    <row r="13" spans="1:26" x14ac:dyDescent="0.25">
      <c r="A13" s="54">
        <v>9</v>
      </c>
      <c r="B13" s="2">
        <v>10807526</v>
      </c>
      <c r="C13" s="119" t="s">
        <v>125</v>
      </c>
      <c r="D13" s="119" t="s">
        <v>124</v>
      </c>
      <c r="E13" s="119">
        <v>3</v>
      </c>
      <c r="F13" s="119" t="s">
        <v>8</v>
      </c>
      <c r="G13" s="119">
        <v>1007341</v>
      </c>
      <c r="H13" s="119" t="s">
        <v>126</v>
      </c>
      <c r="I13" s="38">
        <v>2</v>
      </c>
      <c r="J13" s="42">
        <v>88</v>
      </c>
      <c r="K13" s="42"/>
      <c r="L13" s="42"/>
      <c r="M13" s="43"/>
      <c r="N13" s="39"/>
      <c r="O13" s="38"/>
      <c r="P13" s="40"/>
      <c r="Q13" s="44"/>
      <c r="R13" s="44"/>
      <c r="S13" s="44"/>
      <c r="T13" s="44"/>
      <c r="U13" s="44"/>
      <c r="V13" s="44"/>
      <c r="W13" s="44"/>
      <c r="X13" s="40">
        <f t="shared" si="0"/>
        <v>90</v>
      </c>
      <c r="Y13" s="41">
        <f t="shared" si="1"/>
        <v>9</v>
      </c>
    </row>
    <row r="14" spans="1:26" x14ac:dyDescent="0.25">
      <c r="A14" s="54">
        <v>10</v>
      </c>
      <c r="B14" s="2">
        <v>10806962</v>
      </c>
      <c r="C14" s="119" t="s">
        <v>204</v>
      </c>
      <c r="D14" s="119" t="s">
        <v>12</v>
      </c>
      <c r="E14" s="119">
        <v>3</v>
      </c>
      <c r="F14" s="119" t="s">
        <v>8</v>
      </c>
      <c r="G14" s="119">
        <v>1021812</v>
      </c>
      <c r="H14" s="119" t="s">
        <v>205</v>
      </c>
      <c r="I14" s="42">
        <v>2</v>
      </c>
      <c r="J14" s="42">
        <v>85</v>
      </c>
      <c r="K14" s="42"/>
      <c r="L14" s="42"/>
      <c r="M14" s="43"/>
      <c r="N14" s="39"/>
      <c r="O14" s="38"/>
      <c r="P14" s="40"/>
      <c r="Q14" s="44"/>
      <c r="R14" s="44"/>
      <c r="S14" s="44"/>
      <c r="T14" s="44"/>
      <c r="U14" s="44"/>
      <c r="V14" s="44"/>
      <c r="W14" s="44"/>
      <c r="X14" s="40">
        <f t="shared" si="0"/>
        <v>87</v>
      </c>
      <c r="Y14" s="41">
        <f t="shared" si="1"/>
        <v>10</v>
      </c>
    </row>
    <row r="15" spans="1:26" x14ac:dyDescent="0.25">
      <c r="A15" s="54">
        <v>11</v>
      </c>
      <c r="B15" s="2"/>
      <c r="C15" s="119"/>
      <c r="D15" s="119"/>
      <c r="E15" s="119"/>
      <c r="F15" s="119"/>
      <c r="G15" s="119"/>
      <c r="H15" s="119"/>
      <c r="I15" s="165"/>
      <c r="J15" s="42"/>
      <c r="K15" s="42"/>
      <c r="L15" s="42"/>
      <c r="M15" s="43"/>
      <c r="N15" s="39"/>
      <c r="O15" s="38"/>
      <c r="P15" s="40"/>
      <c r="Q15" s="44"/>
      <c r="R15" s="44"/>
      <c r="S15" s="44"/>
      <c r="T15" s="44"/>
      <c r="U15" s="44"/>
      <c r="V15" s="44"/>
      <c r="W15" s="44"/>
      <c r="X15" s="40">
        <f t="shared" ref="X15:X25" si="2">SUM(I15:W15)</f>
        <v>0</v>
      </c>
      <c r="Y15" s="41">
        <f t="shared" si="1"/>
        <v>11</v>
      </c>
    </row>
    <row r="16" spans="1:26" x14ac:dyDescent="0.25">
      <c r="A16" s="54">
        <v>12</v>
      </c>
      <c r="B16" s="2"/>
      <c r="C16" s="119"/>
      <c r="D16" s="119"/>
      <c r="E16" s="174"/>
      <c r="F16" s="119"/>
      <c r="G16" s="174"/>
      <c r="H16" s="119"/>
      <c r="I16" s="165"/>
      <c r="J16" s="42"/>
      <c r="K16" s="42"/>
      <c r="L16" s="42"/>
      <c r="M16" s="43"/>
      <c r="N16" s="39"/>
      <c r="O16" s="38"/>
      <c r="P16" s="40"/>
      <c r="Q16" s="44"/>
      <c r="R16" s="44"/>
      <c r="S16" s="44"/>
      <c r="T16" s="44"/>
      <c r="U16" s="44"/>
      <c r="V16" s="44"/>
      <c r="W16" s="44"/>
      <c r="X16" s="40">
        <f t="shared" si="2"/>
        <v>0</v>
      </c>
      <c r="Y16" s="41">
        <f t="shared" si="1"/>
        <v>11</v>
      </c>
    </row>
    <row r="17" spans="1:25" x14ac:dyDescent="0.25">
      <c r="A17" s="54">
        <v>13</v>
      </c>
      <c r="B17" s="2"/>
      <c r="C17" s="119"/>
      <c r="D17" s="119"/>
      <c r="E17" s="174"/>
      <c r="F17" s="119"/>
      <c r="G17" s="119"/>
      <c r="H17" s="119"/>
      <c r="I17" s="165"/>
      <c r="J17" s="42"/>
      <c r="K17" s="42"/>
      <c r="L17" s="42"/>
      <c r="M17" s="43"/>
      <c r="N17" s="39"/>
      <c r="O17" s="38"/>
      <c r="P17" s="40"/>
      <c r="Q17" s="44"/>
      <c r="R17" s="44"/>
      <c r="S17" s="44"/>
      <c r="T17" s="44"/>
      <c r="U17" s="44"/>
      <c r="V17" s="44"/>
      <c r="W17" s="44"/>
      <c r="X17" s="40">
        <f t="shared" si="2"/>
        <v>0</v>
      </c>
      <c r="Y17" s="41">
        <f t="shared" si="1"/>
        <v>11</v>
      </c>
    </row>
    <row r="18" spans="1:25" x14ac:dyDescent="0.25">
      <c r="A18" s="54">
        <v>14</v>
      </c>
      <c r="B18" s="2"/>
      <c r="C18" s="119"/>
      <c r="D18" s="119"/>
      <c r="E18" s="119"/>
      <c r="F18" s="119"/>
      <c r="G18" s="174"/>
      <c r="H18" s="119"/>
      <c r="I18" s="119"/>
      <c r="J18" s="44"/>
      <c r="K18" s="44"/>
      <c r="L18" s="44"/>
      <c r="M18" s="44"/>
      <c r="N18" s="51"/>
      <c r="O18" s="38"/>
      <c r="P18" s="40"/>
      <c r="Q18" s="44"/>
      <c r="R18" s="44"/>
      <c r="S18" s="44"/>
      <c r="T18" s="44"/>
      <c r="U18" s="44"/>
      <c r="V18" s="44"/>
      <c r="W18" s="44"/>
      <c r="X18" s="40">
        <f t="shared" si="2"/>
        <v>0</v>
      </c>
      <c r="Y18" s="41">
        <f t="shared" si="1"/>
        <v>11</v>
      </c>
    </row>
    <row r="19" spans="1:25" x14ac:dyDescent="0.25">
      <c r="A19" s="54">
        <v>15</v>
      </c>
      <c r="B19" s="170"/>
      <c r="C19" s="170"/>
      <c r="D19" s="170"/>
      <c r="E19" s="171"/>
      <c r="F19" s="170"/>
      <c r="G19" s="170"/>
      <c r="H19" s="170"/>
      <c r="I19" s="170"/>
      <c r="J19" s="44"/>
      <c r="K19" s="44"/>
      <c r="L19" s="44"/>
      <c r="M19" s="51"/>
      <c r="N19" s="51"/>
      <c r="O19" s="44"/>
      <c r="P19" s="124"/>
      <c r="Q19" s="44"/>
      <c r="R19" s="44"/>
      <c r="S19" s="44"/>
      <c r="T19" s="44"/>
      <c r="U19" s="44"/>
      <c r="V19" s="44"/>
      <c r="W19" s="44"/>
      <c r="X19" s="40">
        <f t="shared" si="2"/>
        <v>0</v>
      </c>
      <c r="Y19" s="41">
        <f t="shared" si="1"/>
        <v>11</v>
      </c>
    </row>
    <row r="20" spans="1:25" x14ac:dyDescent="0.25">
      <c r="A20" s="54">
        <v>16</v>
      </c>
      <c r="B20" s="2"/>
      <c r="C20" s="119"/>
      <c r="D20" s="119"/>
      <c r="E20" s="119"/>
      <c r="F20" s="119"/>
      <c r="G20" s="119"/>
      <c r="H20" s="119"/>
      <c r="I20" s="119"/>
      <c r="J20" s="44"/>
      <c r="K20" s="44"/>
      <c r="L20" s="44"/>
      <c r="M20" s="51"/>
      <c r="N20" s="51"/>
      <c r="O20" s="44"/>
      <c r="P20" s="124"/>
      <c r="Q20" s="44"/>
      <c r="R20" s="44"/>
      <c r="S20" s="44"/>
      <c r="T20" s="44"/>
      <c r="U20" s="44"/>
      <c r="V20" s="44"/>
      <c r="W20" s="44"/>
      <c r="X20" s="40">
        <f t="shared" si="2"/>
        <v>0</v>
      </c>
      <c r="Y20" s="41">
        <f t="shared" si="1"/>
        <v>11</v>
      </c>
    </row>
    <row r="21" spans="1:25" x14ac:dyDescent="0.25">
      <c r="A21" s="54">
        <v>17</v>
      </c>
      <c r="B21" s="2"/>
      <c r="C21" s="119"/>
      <c r="D21" s="119"/>
      <c r="E21" s="119"/>
      <c r="F21" s="119"/>
      <c r="G21" s="119"/>
      <c r="H21" s="119"/>
      <c r="I21" s="119"/>
      <c r="J21" s="44"/>
      <c r="K21" s="44"/>
      <c r="L21" s="44"/>
      <c r="M21" s="51"/>
      <c r="N21" s="51"/>
      <c r="O21" s="44"/>
      <c r="P21" s="124"/>
      <c r="Q21" s="44"/>
      <c r="R21" s="44"/>
      <c r="S21" s="44"/>
      <c r="T21" s="44"/>
      <c r="U21" s="44"/>
      <c r="V21" s="44"/>
      <c r="W21" s="44"/>
      <c r="X21" s="40">
        <f t="shared" si="2"/>
        <v>0</v>
      </c>
      <c r="Y21" s="41">
        <f t="shared" si="1"/>
        <v>11</v>
      </c>
    </row>
    <row r="22" spans="1:25" x14ac:dyDescent="0.25">
      <c r="A22" s="54">
        <v>18</v>
      </c>
      <c r="B22" s="2"/>
      <c r="C22" s="2"/>
      <c r="D22" s="2"/>
      <c r="E22" s="7"/>
      <c r="F22" s="2"/>
      <c r="G22" s="7"/>
      <c r="H22" s="2"/>
      <c r="I22" s="2"/>
      <c r="J22" s="44"/>
      <c r="K22" s="44"/>
      <c r="L22" s="44"/>
      <c r="M22" s="51"/>
      <c r="N22" s="51"/>
      <c r="O22" s="44"/>
      <c r="P22" s="124"/>
      <c r="Q22" s="44"/>
      <c r="R22" s="44"/>
      <c r="S22" s="44"/>
      <c r="T22" s="44"/>
      <c r="U22" s="44"/>
      <c r="V22" s="44"/>
      <c r="W22" s="44"/>
      <c r="X22" s="40">
        <f t="shared" si="2"/>
        <v>0</v>
      </c>
      <c r="Y22" s="41">
        <f t="shared" si="1"/>
        <v>11</v>
      </c>
    </row>
    <row r="23" spans="1:25" x14ac:dyDescent="0.25">
      <c r="A23" s="54">
        <v>19</v>
      </c>
      <c r="B23" s="2"/>
      <c r="C23" s="119"/>
      <c r="D23" s="119"/>
      <c r="E23" s="44"/>
      <c r="F23" s="119"/>
      <c r="G23" s="119"/>
      <c r="H23" s="119"/>
      <c r="I23" s="119"/>
      <c r="J23" s="44"/>
      <c r="K23" s="44"/>
      <c r="L23" s="44"/>
      <c r="M23" s="51"/>
      <c r="N23" s="51"/>
      <c r="O23" s="44"/>
      <c r="P23" s="124"/>
      <c r="Q23" s="44"/>
      <c r="R23" s="44"/>
      <c r="S23" s="44"/>
      <c r="T23" s="44"/>
      <c r="U23" s="44"/>
      <c r="V23" s="44"/>
      <c r="W23" s="44"/>
      <c r="X23" s="40">
        <f t="shared" si="2"/>
        <v>0</v>
      </c>
      <c r="Y23" s="41">
        <f t="shared" si="1"/>
        <v>11</v>
      </c>
    </row>
    <row r="24" spans="1:25" x14ac:dyDescent="0.25">
      <c r="A24" s="54">
        <v>20</v>
      </c>
      <c r="B24" s="175"/>
      <c r="C24" s="176"/>
      <c r="D24" s="119"/>
      <c r="E24" s="119"/>
      <c r="F24" s="177"/>
      <c r="G24" s="119"/>
      <c r="H24" s="178"/>
      <c r="I24" s="178"/>
      <c r="J24" s="44"/>
      <c r="K24" s="44"/>
      <c r="L24" s="44"/>
      <c r="M24" s="51"/>
      <c r="N24" s="51"/>
      <c r="O24" s="44"/>
      <c r="P24" s="124"/>
      <c r="Q24" s="44"/>
      <c r="R24" s="44"/>
      <c r="S24" s="44"/>
      <c r="T24" s="44"/>
      <c r="U24" s="44"/>
      <c r="V24" s="44"/>
      <c r="W24" s="44"/>
      <c r="X24" s="40">
        <f t="shared" si="2"/>
        <v>0</v>
      </c>
      <c r="Y24" s="168">
        <f t="shared" si="1"/>
        <v>11</v>
      </c>
    </row>
    <row r="25" spans="1:25" ht="15.75" thickBot="1" x14ac:dyDescent="0.3">
      <c r="A25" s="54">
        <v>21</v>
      </c>
      <c r="B25" s="6"/>
      <c r="C25" s="6"/>
      <c r="D25" s="6"/>
      <c r="E25" s="8"/>
      <c r="F25" s="6"/>
      <c r="G25" s="8"/>
      <c r="H25" s="6"/>
      <c r="I25" s="121"/>
      <c r="J25" s="48"/>
      <c r="K25" s="48"/>
      <c r="L25" s="48"/>
      <c r="M25" s="47"/>
      <c r="N25" s="47"/>
      <c r="O25" s="48"/>
      <c r="P25" s="49"/>
      <c r="Q25" s="48"/>
      <c r="R25" s="48"/>
      <c r="S25" s="48"/>
      <c r="T25" s="48"/>
      <c r="U25" s="48"/>
      <c r="V25" s="48"/>
      <c r="W25" s="48"/>
      <c r="X25" s="40">
        <f t="shared" si="2"/>
        <v>0</v>
      </c>
      <c r="Y25" s="50"/>
    </row>
  </sheetData>
  <sortState xmlns:xlrd2="http://schemas.microsoft.com/office/spreadsheetml/2017/richdata2" ref="B5:X14">
    <sortCondition descending="1" ref="X5:X14"/>
  </sortState>
  <mergeCells count="1">
    <mergeCell ref="A2:Y2"/>
  </mergeCell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H10" sqref="H10"/>
    </sheetView>
  </sheetViews>
  <sheetFormatPr baseColWidth="10" defaultColWidth="11.42578125" defaultRowHeight="15" x14ac:dyDescent="0.25"/>
  <cols>
    <col min="1" max="1" width="3.7109375" style="9" customWidth="1"/>
    <col min="2" max="2" width="9.28515625" style="9" customWidth="1"/>
    <col min="3" max="3" width="13.140625" style="9" customWidth="1"/>
    <col min="4" max="4" width="13.28515625" style="9" customWidth="1"/>
    <col min="5" max="5" width="5.42578125" style="9" customWidth="1"/>
    <col min="6" max="6" width="5.85546875" style="9" customWidth="1"/>
    <col min="7" max="7" width="8.140625" style="9" customWidth="1"/>
    <col min="8" max="8" width="26.7109375" style="9" customWidth="1"/>
    <col min="9" max="9" width="10.28515625" style="9" customWidth="1"/>
    <col min="10" max="10" width="10.7109375" style="9" customWidth="1"/>
    <col min="11" max="11" width="11" style="9" customWidth="1"/>
    <col min="12" max="12" width="6.42578125" customWidth="1"/>
    <col min="13" max="13" width="6.140625" customWidth="1"/>
  </cols>
  <sheetData>
    <row r="1" spans="1:16" ht="26.25" x14ac:dyDescent="0.4">
      <c r="H1" s="13" t="s">
        <v>16</v>
      </c>
    </row>
    <row r="2" spans="1:16" ht="15.75" thickBot="1" x14ac:dyDescent="0.3"/>
    <row r="3" spans="1:16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10">
        <v>42463</v>
      </c>
      <c r="J3" s="10">
        <v>42477</v>
      </c>
      <c r="K3" s="14">
        <v>42484</v>
      </c>
      <c r="L3" s="19" t="s">
        <v>22</v>
      </c>
      <c r="M3" s="26" t="s">
        <v>23</v>
      </c>
      <c r="N3" s="18" t="s">
        <v>10</v>
      </c>
      <c r="O3" s="18" t="s">
        <v>10</v>
      </c>
      <c r="P3" s="18" t="s">
        <v>10</v>
      </c>
    </row>
    <row r="4" spans="1:16" ht="15.75" x14ac:dyDescent="0.25">
      <c r="A4" s="11">
        <v>1</v>
      </c>
      <c r="B4" s="3">
        <v>10072157</v>
      </c>
      <c r="C4" s="3" t="s">
        <v>17</v>
      </c>
      <c r="D4" s="3" t="s">
        <v>12</v>
      </c>
      <c r="E4" s="3" t="s">
        <v>11</v>
      </c>
      <c r="F4" s="3" t="s">
        <v>8</v>
      </c>
      <c r="G4" s="3">
        <v>938326</v>
      </c>
      <c r="H4" s="3" t="s">
        <v>18</v>
      </c>
      <c r="I4" s="1">
        <v>100</v>
      </c>
      <c r="J4" s="1">
        <v>100</v>
      </c>
      <c r="K4" s="15">
        <v>100</v>
      </c>
      <c r="L4" s="22">
        <f>SUM(I4:K4)</f>
        <v>300</v>
      </c>
      <c r="M4" s="24">
        <f>RANK(L4,$L$4:$L$10,0)</f>
        <v>1</v>
      </c>
    </row>
    <row r="5" spans="1:16" ht="15.75" x14ac:dyDescent="0.25">
      <c r="A5" s="11">
        <v>2</v>
      </c>
      <c r="B5" s="2">
        <v>10213231</v>
      </c>
      <c r="C5" s="2" t="s">
        <v>14</v>
      </c>
      <c r="D5" s="2" t="s">
        <v>15</v>
      </c>
      <c r="E5" s="2" t="s">
        <v>9</v>
      </c>
      <c r="F5" s="2" t="s">
        <v>8</v>
      </c>
      <c r="G5" s="2">
        <v>915082</v>
      </c>
      <c r="H5" s="2" t="s">
        <v>21</v>
      </c>
      <c r="I5" s="7">
        <v>95</v>
      </c>
      <c r="J5" s="7"/>
      <c r="K5" s="16"/>
      <c r="L5" s="22">
        <f>SUM(I5:K5)</f>
        <v>95</v>
      </c>
      <c r="M5" s="24">
        <f>RANK(L5,$L$4:$L$10,0)</f>
        <v>2</v>
      </c>
    </row>
    <row r="6" spans="1:16" ht="16.5" thickBot="1" x14ac:dyDescent="0.3">
      <c r="A6" s="12">
        <v>3</v>
      </c>
      <c r="B6" s="6">
        <v>10815116</v>
      </c>
      <c r="C6" s="6" t="s">
        <v>19</v>
      </c>
      <c r="D6" s="6" t="s">
        <v>13</v>
      </c>
      <c r="E6" s="6" t="s">
        <v>9</v>
      </c>
      <c r="F6" s="6" t="s">
        <v>8</v>
      </c>
      <c r="G6" s="6">
        <v>979552</v>
      </c>
      <c r="H6" s="6" t="s">
        <v>20</v>
      </c>
      <c r="I6" s="8"/>
      <c r="J6" s="8"/>
      <c r="K6" s="17">
        <v>95</v>
      </c>
      <c r="L6" s="23">
        <f>SUM(I6:K6)</f>
        <v>95</v>
      </c>
      <c r="M6" s="25">
        <f>RANK(L6,$L$4:$L$10,0)</f>
        <v>2</v>
      </c>
    </row>
  </sheetData>
  <sortState xmlns:xlrd2="http://schemas.microsoft.com/office/spreadsheetml/2017/richdata2" ref="B4:M11">
    <sortCondition ref="M4:M11"/>
  </sortState>
  <pageMargins left="0" right="0" top="0" bottom="0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5"/>
  <sheetViews>
    <sheetView workbookViewId="0">
      <selection activeCell="Y6" sqref="Y6"/>
    </sheetView>
  </sheetViews>
  <sheetFormatPr baseColWidth="10" defaultColWidth="11.42578125" defaultRowHeight="15" x14ac:dyDescent="0.25"/>
  <cols>
    <col min="1" max="1" width="3" style="9" customWidth="1"/>
    <col min="2" max="2" width="9.7109375" style="9" customWidth="1"/>
    <col min="3" max="3" width="13.7109375" style="9" customWidth="1"/>
    <col min="4" max="4" width="8.5703125" style="9" customWidth="1"/>
    <col min="5" max="5" width="4.28515625" style="9" customWidth="1"/>
    <col min="6" max="6" width="6" style="9" customWidth="1"/>
    <col min="7" max="7" width="8.7109375" style="9" customWidth="1"/>
    <col min="8" max="8" width="22.7109375" style="9" customWidth="1"/>
    <col min="9" max="9" width="6.42578125" style="9" customWidth="1"/>
    <col min="10" max="11" width="5.5703125" style="9" customWidth="1"/>
    <col min="12" max="12" width="6.5703125" style="9" customWidth="1"/>
    <col min="13" max="13" width="5.140625" style="9" customWidth="1"/>
    <col min="14" max="23" width="5.5703125" style="9" customWidth="1"/>
    <col min="24" max="24" width="5.5703125" customWidth="1"/>
    <col min="25" max="25" width="3.7109375" customWidth="1"/>
  </cols>
  <sheetData>
    <row r="1" spans="1:28" ht="31.5" customHeight="1" x14ac:dyDescent="0.25"/>
    <row r="2" spans="1:28" ht="44.25" customHeight="1" x14ac:dyDescent="0.7">
      <c r="A2" s="209" t="s">
        <v>161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</row>
    <row r="3" spans="1:28" ht="25.5" customHeight="1" thickBot="1" x14ac:dyDescent="0.3"/>
    <row r="4" spans="1:28" ht="15.75" thickBot="1" x14ac:dyDescent="0.3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174</v>
      </c>
      <c r="J4" s="28" t="s">
        <v>65</v>
      </c>
      <c r="K4" s="28" t="s">
        <v>66</v>
      </c>
      <c r="L4" s="28" t="s">
        <v>101</v>
      </c>
      <c r="M4" s="29" t="s">
        <v>106</v>
      </c>
      <c r="N4" s="29" t="s">
        <v>135</v>
      </c>
      <c r="O4" s="28" t="s">
        <v>141</v>
      </c>
      <c r="P4" s="31" t="s">
        <v>143</v>
      </c>
      <c r="Q4" s="93" t="s">
        <v>128</v>
      </c>
      <c r="R4" s="28" t="s">
        <v>129</v>
      </c>
      <c r="S4" s="28" t="s">
        <v>146</v>
      </c>
      <c r="T4" s="29" t="s">
        <v>147</v>
      </c>
      <c r="U4" s="94" t="s">
        <v>130</v>
      </c>
      <c r="V4" s="158" t="s">
        <v>148</v>
      </c>
      <c r="W4" s="28"/>
      <c r="X4" s="118" t="s">
        <v>22</v>
      </c>
      <c r="Y4" s="37" t="s">
        <v>23</v>
      </c>
      <c r="Z4" s="18" t="s">
        <v>10</v>
      </c>
      <c r="AA4" s="18" t="s">
        <v>10</v>
      </c>
      <c r="AB4" s="18" t="s">
        <v>10</v>
      </c>
    </row>
    <row r="5" spans="1:28" x14ac:dyDescent="0.25">
      <c r="A5" s="54">
        <v>1</v>
      </c>
      <c r="B5" s="2">
        <v>11045436</v>
      </c>
      <c r="C5" s="2" t="s">
        <v>200</v>
      </c>
      <c r="D5" s="2" t="s">
        <v>201</v>
      </c>
      <c r="E5" s="7">
        <v>3</v>
      </c>
      <c r="F5" s="2" t="s">
        <v>8</v>
      </c>
      <c r="G5" s="138">
        <v>1022867</v>
      </c>
      <c r="H5" s="2" t="s">
        <v>85</v>
      </c>
      <c r="I5" s="7">
        <v>6</v>
      </c>
      <c r="J5" s="44">
        <v>86</v>
      </c>
      <c r="K5" s="44">
        <v>87</v>
      </c>
      <c r="L5" s="44">
        <v>89</v>
      </c>
      <c r="M5" s="51"/>
      <c r="N5" s="39"/>
      <c r="O5" s="38"/>
      <c r="P5" s="40"/>
      <c r="Q5" s="44"/>
      <c r="R5" s="44"/>
      <c r="S5" s="44"/>
      <c r="T5" s="44"/>
      <c r="U5" s="129"/>
      <c r="V5" s="44"/>
      <c r="W5" s="44"/>
      <c r="X5" s="40">
        <f>SUM(I5:W5)</f>
        <v>268</v>
      </c>
      <c r="Y5" s="41">
        <v>1</v>
      </c>
    </row>
    <row r="6" spans="1:28" x14ac:dyDescent="0.25">
      <c r="A6" s="54">
        <v>2</v>
      </c>
      <c r="B6" s="2"/>
      <c r="C6" s="2"/>
      <c r="D6" s="2"/>
      <c r="E6" s="7"/>
      <c r="F6" s="2"/>
      <c r="G6" s="7"/>
      <c r="H6" s="2"/>
      <c r="I6" s="2"/>
      <c r="J6" s="44"/>
      <c r="K6" s="44"/>
      <c r="L6" s="44"/>
      <c r="M6" s="51"/>
      <c r="N6" s="39"/>
      <c r="O6" s="38"/>
      <c r="P6" s="40"/>
      <c r="Q6" s="38"/>
      <c r="R6" s="39"/>
      <c r="S6" s="39"/>
      <c r="T6" s="39"/>
      <c r="U6" s="44"/>
      <c r="V6" s="44"/>
      <c r="W6" s="44"/>
      <c r="X6" s="40">
        <f t="shared" ref="X6:X15" si="0">SUM(J6:W6)</f>
        <v>0</v>
      </c>
      <c r="Y6" s="41">
        <f t="shared" ref="Y6:Y15" si="1">RANK(X6,$X$5:$X$15,0)</f>
        <v>2</v>
      </c>
    </row>
    <row r="7" spans="1:28" x14ac:dyDescent="0.25">
      <c r="A7" s="54">
        <v>3</v>
      </c>
      <c r="B7" s="179"/>
      <c r="C7" s="179"/>
      <c r="D7" s="179"/>
      <c r="E7" s="179"/>
      <c r="F7" s="179"/>
      <c r="G7" s="179"/>
      <c r="H7" s="179"/>
      <c r="I7" s="179"/>
      <c r="J7" s="44"/>
      <c r="K7" s="44"/>
      <c r="L7" s="44"/>
      <c r="M7" s="51"/>
      <c r="N7" s="39"/>
      <c r="O7" s="38"/>
      <c r="P7" s="40"/>
      <c r="Q7" s="38"/>
      <c r="R7" s="39"/>
      <c r="S7" s="39"/>
      <c r="T7" s="39"/>
      <c r="U7" s="44"/>
      <c r="V7" s="44"/>
      <c r="W7" s="44"/>
      <c r="X7" s="40">
        <f t="shared" si="0"/>
        <v>0</v>
      </c>
      <c r="Y7" s="41">
        <f t="shared" si="1"/>
        <v>2</v>
      </c>
    </row>
    <row r="8" spans="1:28" x14ac:dyDescent="0.25">
      <c r="A8" s="54">
        <v>4</v>
      </c>
      <c r="B8" s="2"/>
      <c r="C8" s="2"/>
      <c r="D8" s="2"/>
      <c r="E8" s="2"/>
      <c r="F8" s="2"/>
      <c r="G8" s="2"/>
      <c r="H8" s="2"/>
      <c r="I8" s="2"/>
      <c r="J8" s="44"/>
      <c r="K8" s="44"/>
      <c r="L8" s="44"/>
      <c r="M8" s="51"/>
      <c r="N8" s="39"/>
      <c r="O8" s="38"/>
      <c r="P8" s="40"/>
      <c r="Q8" s="38"/>
      <c r="R8" s="39"/>
      <c r="S8" s="39"/>
      <c r="T8" s="39"/>
      <c r="U8" s="44"/>
      <c r="V8" s="44"/>
      <c r="W8" s="44"/>
      <c r="X8" s="40">
        <f t="shared" si="0"/>
        <v>0</v>
      </c>
      <c r="Y8" s="41">
        <f t="shared" si="1"/>
        <v>2</v>
      </c>
    </row>
    <row r="9" spans="1:28" x14ac:dyDescent="0.25">
      <c r="A9" s="54">
        <v>5</v>
      </c>
      <c r="B9" s="2"/>
      <c r="C9" s="2"/>
      <c r="D9" s="2"/>
      <c r="E9" s="2"/>
      <c r="F9" s="2"/>
      <c r="G9" s="2"/>
      <c r="H9" s="2"/>
      <c r="I9" s="2"/>
      <c r="J9" s="44"/>
      <c r="K9" s="44"/>
      <c r="L9" s="44"/>
      <c r="M9" s="51"/>
      <c r="N9" s="39"/>
      <c r="O9" s="38"/>
      <c r="P9" s="40"/>
      <c r="Q9" s="38"/>
      <c r="R9" s="39"/>
      <c r="S9" s="39"/>
      <c r="T9" s="39"/>
      <c r="U9" s="44"/>
      <c r="V9" s="44"/>
      <c r="W9" s="44"/>
      <c r="X9" s="40">
        <f t="shared" si="0"/>
        <v>0</v>
      </c>
      <c r="Y9" s="41">
        <f t="shared" si="1"/>
        <v>2</v>
      </c>
    </row>
    <row r="10" spans="1:28" x14ac:dyDescent="0.25">
      <c r="A10" s="54">
        <v>6</v>
      </c>
      <c r="B10" s="2"/>
      <c r="C10" s="2"/>
      <c r="D10" s="2"/>
      <c r="E10" s="2"/>
      <c r="F10" s="2"/>
      <c r="G10" s="2"/>
      <c r="H10" s="2"/>
      <c r="I10" s="2"/>
      <c r="J10" s="44"/>
      <c r="K10" s="44"/>
      <c r="L10" s="44"/>
      <c r="M10" s="51"/>
      <c r="N10" s="39"/>
      <c r="O10" s="38"/>
      <c r="P10" s="40"/>
      <c r="Q10" s="38"/>
      <c r="R10" s="39"/>
      <c r="S10" s="39"/>
      <c r="T10" s="39"/>
      <c r="U10" s="44"/>
      <c r="V10" s="44"/>
      <c r="W10" s="44"/>
      <c r="X10" s="40">
        <f t="shared" si="0"/>
        <v>0</v>
      </c>
      <c r="Y10" s="41">
        <f t="shared" si="1"/>
        <v>2</v>
      </c>
    </row>
    <row r="11" spans="1:28" x14ac:dyDescent="0.25">
      <c r="A11" s="54">
        <v>7</v>
      </c>
      <c r="B11" s="2"/>
      <c r="C11" s="2"/>
      <c r="D11" s="2"/>
      <c r="E11" s="2"/>
      <c r="F11" s="2"/>
      <c r="G11" s="2"/>
      <c r="H11" s="2"/>
      <c r="I11" s="2"/>
      <c r="J11" s="44"/>
      <c r="K11" s="44"/>
      <c r="L11" s="44"/>
      <c r="M11" s="51"/>
      <c r="N11" s="39"/>
      <c r="O11" s="38"/>
      <c r="P11" s="40"/>
      <c r="Q11" s="38"/>
      <c r="R11" s="39"/>
      <c r="S11" s="39"/>
      <c r="T11" s="39"/>
      <c r="U11" s="44"/>
      <c r="V11" s="44"/>
      <c r="W11" s="44"/>
      <c r="X11" s="40">
        <f t="shared" si="0"/>
        <v>0</v>
      </c>
      <c r="Y11" s="41">
        <f t="shared" si="1"/>
        <v>2</v>
      </c>
    </row>
    <row r="12" spans="1:28" x14ac:dyDescent="0.25">
      <c r="A12" s="54">
        <v>8</v>
      </c>
      <c r="B12" s="2"/>
      <c r="C12" s="2"/>
      <c r="D12" s="2"/>
      <c r="E12" s="2"/>
      <c r="F12" s="2"/>
      <c r="G12" s="2"/>
      <c r="H12" s="2"/>
      <c r="I12" s="2"/>
      <c r="J12" s="44"/>
      <c r="K12" s="44"/>
      <c r="L12" s="44"/>
      <c r="M12" s="51"/>
      <c r="N12" s="39"/>
      <c r="O12" s="38"/>
      <c r="P12" s="40"/>
      <c r="Q12" s="38"/>
      <c r="R12" s="39"/>
      <c r="S12" s="39"/>
      <c r="T12" s="39"/>
      <c r="U12" s="44"/>
      <c r="V12" s="44"/>
      <c r="W12" s="44"/>
      <c r="X12" s="40">
        <f t="shared" si="0"/>
        <v>0</v>
      </c>
      <c r="Y12" s="41">
        <f t="shared" si="1"/>
        <v>2</v>
      </c>
    </row>
    <row r="13" spans="1:28" x14ac:dyDescent="0.25">
      <c r="A13" s="54">
        <v>9</v>
      </c>
      <c r="B13" s="2"/>
      <c r="C13" s="2"/>
      <c r="D13" s="2"/>
      <c r="E13" s="2"/>
      <c r="F13" s="2"/>
      <c r="G13" s="2"/>
      <c r="H13" s="2"/>
      <c r="I13" s="2"/>
      <c r="J13" s="44"/>
      <c r="K13" s="44"/>
      <c r="L13" s="44"/>
      <c r="M13" s="51"/>
      <c r="N13" s="39"/>
      <c r="O13" s="38"/>
      <c r="P13" s="40"/>
      <c r="Q13" s="38"/>
      <c r="R13" s="39"/>
      <c r="S13" s="39"/>
      <c r="T13" s="39"/>
      <c r="U13" s="44"/>
      <c r="V13" s="44"/>
      <c r="W13" s="44"/>
      <c r="X13" s="40">
        <f t="shared" si="0"/>
        <v>0</v>
      </c>
      <c r="Y13" s="41">
        <f t="shared" si="1"/>
        <v>2</v>
      </c>
    </row>
    <row r="14" spans="1:28" x14ac:dyDescent="0.25">
      <c r="A14" s="54">
        <v>10</v>
      </c>
      <c r="B14" s="2"/>
      <c r="C14" s="2"/>
      <c r="D14" s="2"/>
      <c r="E14" s="2"/>
      <c r="F14" s="2"/>
      <c r="G14" s="2"/>
      <c r="H14" s="2"/>
      <c r="I14" s="2"/>
      <c r="J14" s="44"/>
      <c r="K14" s="44"/>
      <c r="L14" s="44"/>
      <c r="M14" s="51"/>
      <c r="N14" s="39"/>
      <c r="O14" s="38"/>
      <c r="P14" s="40"/>
      <c r="Q14" s="38"/>
      <c r="R14" s="39"/>
      <c r="S14" s="39"/>
      <c r="T14" s="39"/>
      <c r="U14" s="44"/>
      <c r="V14" s="44"/>
      <c r="W14" s="44"/>
      <c r="X14" s="40">
        <f t="shared" si="0"/>
        <v>0</v>
      </c>
      <c r="Y14" s="41">
        <f t="shared" si="1"/>
        <v>2</v>
      </c>
    </row>
    <row r="15" spans="1:28" ht="15.75" thickBot="1" x14ac:dyDescent="0.3">
      <c r="A15" s="56">
        <v>11</v>
      </c>
      <c r="B15" s="6"/>
      <c r="C15" s="6"/>
      <c r="D15" s="6"/>
      <c r="E15" s="6"/>
      <c r="F15" s="6"/>
      <c r="G15" s="6"/>
      <c r="H15" s="6"/>
      <c r="I15" s="6"/>
      <c r="J15" s="45"/>
      <c r="K15" s="45"/>
      <c r="L15" s="45"/>
      <c r="M15" s="46"/>
      <c r="N15" s="47"/>
      <c r="O15" s="48"/>
      <c r="P15" s="49"/>
      <c r="Q15" s="48"/>
      <c r="R15" s="47"/>
      <c r="S15" s="47"/>
      <c r="T15" s="47"/>
      <c r="U15" s="45"/>
      <c r="V15" s="45"/>
      <c r="W15" s="45"/>
      <c r="X15" s="49">
        <f t="shared" si="0"/>
        <v>0</v>
      </c>
      <c r="Y15" s="50">
        <f t="shared" si="1"/>
        <v>2</v>
      </c>
    </row>
  </sheetData>
  <sortState xmlns:xlrd2="http://schemas.microsoft.com/office/spreadsheetml/2017/richdata2" ref="B5:Y15">
    <sortCondition ref="Y5:Y15"/>
  </sortState>
  <mergeCells count="1">
    <mergeCell ref="A2:Y2"/>
  </mergeCells>
  <pageMargins left="0" right="0" top="0" bottom="0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5"/>
  <sheetViews>
    <sheetView topLeftCell="A3" zoomScale="90" zoomScaleNormal="90" workbookViewId="0">
      <selection activeCell="B8" sqref="B8:X8"/>
    </sheetView>
  </sheetViews>
  <sheetFormatPr baseColWidth="10" defaultColWidth="11.42578125" defaultRowHeight="15" x14ac:dyDescent="0.25"/>
  <cols>
    <col min="1" max="1" width="3" style="9" customWidth="1"/>
    <col min="2" max="2" width="10.140625" style="9" customWidth="1"/>
    <col min="3" max="3" width="16.42578125" style="9" customWidth="1"/>
    <col min="4" max="4" width="11.28515625" style="9" customWidth="1"/>
    <col min="5" max="5" width="4.28515625" style="9" customWidth="1"/>
    <col min="6" max="6" width="5.42578125" style="9" customWidth="1"/>
    <col min="7" max="7" width="10.42578125" style="9" customWidth="1"/>
    <col min="8" max="8" width="28.7109375" style="9" customWidth="1"/>
    <col min="9" max="9" width="8.28515625" style="9" customWidth="1"/>
    <col min="10" max="23" width="5.85546875" style="9" customWidth="1"/>
    <col min="24" max="24" width="5.7109375" customWidth="1"/>
    <col min="25" max="25" width="3.7109375" customWidth="1"/>
  </cols>
  <sheetData>
    <row r="1" spans="1:28" ht="23.45" customHeight="1" x14ac:dyDescent="0.25"/>
    <row r="2" spans="1:28" ht="33.6" customHeight="1" x14ac:dyDescent="0.7">
      <c r="A2" s="209" t="s">
        <v>162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</row>
    <row r="3" spans="1:28" ht="20.25" customHeight="1" thickBot="1" x14ac:dyDescent="0.3"/>
    <row r="4" spans="1:28" ht="15.75" thickBot="1" x14ac:dyDescent="0.3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174</v>
      </c>
      <c r="J4" s="28" t="s">
        <v>173</v>
      </c>
      <c r="K4" s="28" t="s">
        <v>211</v>
      </c>
      <c r="L4" s="28" t="s">
        <v>223</v>
      </c>
      <c r="M4" s="29" t="s">
        <v>106</v>
      </c>
      <c r="N4" s="29" t="s">
        <v>135</v>
      </c>
      <c r="O4" s="28" t="s">
        <v>141</v>
      </c>
      <c r="P4" s="31" t="s">
        <v>143</v>
      </c>
      <c r="Q4" s="93" t="s">
        <v>128</v>
      </c>
      <c r="R4" s="28" t="s">
        <v>129</v>
      </c>
      <c r="S4" s="28" t="s">
        <v>146</v>
      </c>
      <c r="T4" s="29" t="s">
        <v>147</v>
      </c>
      <c r="U4" s="94" t="s">
        <v>130</v>
      </c>
      <c r="V4" s="158" t="s">
        <v>148</v>
      </c>
      <c r="W4" s="93"/>
      <c r="X4" s="118" t="s">
        <v>22</v>
      </c>
      <c r="Y4" s="37" t="s">
        <v>23</v>
      </c>
      <c r="Z4" s="18" t="s">
        <v>10</v>
      </c>
      <c r="AA4" s="18" t="s">
        <v>10</v>
      </c>
      <c r="AB4" s="18" t="s">
        <v>10</v>
      </c>
    </row>
    <row r="5" spans="1:28" x14ac:dyDescent="0.25">
      <c r="A5" s="54">
        <v>1</v>
      </c>
      <c r="B5" s="2">
        <v>10710664</v>
      </c>
      <c r="C5" s="2" t="s">
        <v>190</v>
      </c>
      <c r="D5" s="2" t="s">
        <v>136</v>
      </c>
      <c r="E5" s="7">
        <v>3</v>
      </c>
      <c r="F5" s="2" t="s">
        <v>8</v>
      </c>
      <c r="G5" s="138">
        <v>1021919</v>
      </c>
      <c r="H5" s="2" t="s">
        <v>191</v>
      </c>
      <c r="I5" s="7">
        <v>6</v>
      </c>
      <c r="J5" s="44">
        <v>106</v>
      </c>
      <c r="K5" s="44">
        <v>105</v>
      </c>
      <c r="L5" s="44">
        <v>111</v>
      </c>
      <c r="M5" s="51"/>
      <c r="N5" s="39"/>
      <c r="O5" s="38"/>
      <c r="P5" s="40"/>
      <c r="Q5" s="38"/>
      <c r="R5" s="38"/>
      <c r="S5" s="38"/>
      <c r="T5" s="38"/>
      <c r="U5" s="129"/>
      <c r="V5" s="38"/>
      <c r="W5" s="38"/>
      <c r="X5" s="40">
        <f>SUM(I5:W5)</f>
        <v>328</v>
      </c>
      <c r="Y5" s="41">
        <f>RANK(X5,$X$5:$X$43,0)</f>
        <v>1</v>
      </c>
    </row>
    <row r="6" spans="1:28" x14ac:dyDescent="0.25">
      <c r="A6" s="54">
        <v>2</v>
      </c>
      <c r="B6" s="2">
        <v>10072368</v>
      </c>
      <c r="C6" s="2" t="s">
        <v>52</v>
      </c>
      <c r="D6" s="2" t="s">
        <v>53</v>
      </c>
      <c r="E6" s="7">
        <v>3</v>
      </c>
      <c r="F6" s="2" t="s">
        <v>8</v>
      </c>
      <c r="G6" s="2">
        <v>1016675</v>
      </c>
      <c r="H6" s="2" t="s">
        <v>132</v>
      </c>
      <c r="I6" s="7">
        <v>6</v>
      </c>
      <c r="J6" s="44">
        <v>90</v>
      </c>
      <c r="K6" s="44">
        <v>86</v>
      </c>
      <c r="L6" s="44">
        <v>106</v>
      </c>
      <c r="M6" s="51"/>
      <c r="N6" s="39"/>
      <c r="O6" s="38"/>
      <c r="P6" s="40"/>
      <c r="Q6" s="44"/>
      <c r="R6" s="44"/>
      <c r="S6" s="44"/>
      <c r="T6" s="44"/>
      <c r="U6" s="129"/>
      <c r="V6" s="44"/>
      <c r="W6" s="44"/>
      <c r="X6" s="40">
        <f>SUM(I6:W6)</f>
        <v>288</v>
      </c>
      <c r="Y6" s="41">
        <f>RANK(X6,$X$5:$X$43,0)</f>
        <v>2</v>
      </c>
    </row>
    <row r="7" spans="1:28" x14ac:dyDescent="0.25">
      <c r="A7" s="54">
        <v>3</v>
      </c>
      <c r="B7" s="2">
        <v>11002605</v>
      </c>
      <c r="C7" s="2" t="s">
        <v>195</v>
      </c>
      <c r="D7" s="2" t="s">
        <v>196</v>
      </c>
      <c r="E7" s="7">
        <v>3</v>
      </c>
      <c r="F7" s="2" t="s">
        <v>8</v>
      </c>
      <c r="G7" s="138">
        <v>983164</v>
      </c>
      <c r="H7" s="2" t="s">
        <v>197</v>
      </c>
      <c r="I7" s="7">
        <v>6</v>
      </c>
      <c r="J7" s="44">
        <v>91</v>
      </c>
      <c r="K7" s="44">
        <v>88</v>
      </c>
      <c r="L7" s="44">
        <v>101</v>
      </c>
      <c r="M7" s="51"/>
      <c r="N7" s="39"/>
      <c r="O7" s="38"/>
      <c r="P7" s="40"/>
      <c r="Q7" s="44"/>
      <c r="R7" s="44"/>
      <c r="S7" s="44"/>
      <c r="T7" s="44"/>
      <c r="U7" s="129"/>
      <c r="V7" s="44"/>
      <c r="W7" s="44"/>
      <c r="X7" s="40">
        <f>SUM(I7:W7)</f>
        <v>286</v>
      </c>
      <c r="Y7" s="41">
        <f>RANK(X7,$X$5:$X$43,0)</f>
        <v>3</v>
      </c>
    </row>
    <row r="8" spans="1:28" x14ac:dyDescent="0.25">
      <c r="A8" s="54">
        <v>4</v>
      </c>
      <c r="Y8" s="41" t="e">
        <f>RANK('  NIV 1 PON'!X5,$X$5:$X$43,0)</f>
        <v>#N/A</v>
      </c>
    </row>
    <row r="9" spans="1:28" x14ac:dyDescent="0.25">
      <c r="A9" s="54">
        <v>5</v>
      </c>
      <c r="B9" s="2">
        <v>11094123</v>
      </c>
      <c r="C9" s="2" t="s">
        <v>89</v>
      </c>
      <c r="D9" s="123" t="s">
        <v>90</v>
      </c>
      <c r="E9" s="7">
        <v>3</v>
      </c>
      <c r="F9" s="2" t="s">
        <v>8</v>
      </c>
      <c r="G9" s="138">
        <v>1015747</v>
      </c>
      <c r="H9" s="2" t="s">
        <v>91</v>
      </c>
      <c r="I9" s="7">
        <v>6</v>
      </c>
      <c r="J9" s="44">
        <v>89</v>
      </c>
      <c r="K9" s="44">
        <v>85</v>
      </c>
      <c r="L9" s="44">
        <v>86</v>
      </c>
      <c r="M9" s="51"/>
      <c r="N9" s="39"/>
      <c r="O9" s="38"/>
      <c r="P9" s="40"/>
      <c r="Q9" s="44"/>
      <c r="R9" s="44"/>
      <c r="S9" s="44"/>
      <c r="T9" s="44"/>
      <c r="U9" s="129"/>
      <c r="V9" s="44"/>
      <c r="W9" s="44"/>
      <c r="X9" s="40">
        <f t="shared" ref="X9:X21" si="0">SUM(I9:W9)</f>
        <v>266</v>
      </c>
      <c r="Y9" s="41">
        <f t="shared" ref="Y9:Y43" si="1">RANK(X9,$X$5:$X$43,0)</f>
        <v>4</v>
      </c>
    </row>
    <row r="10" spans="1:28" x14ac:dyDescent="0.25">
      <c r="A10" s="54">
        <v>6</v>
      </c>
      <c r="B10" s="2">
        <v>10778290</v>
      </c>
      <c r="C10" s="2" t="s">
        <v>138</v>
      </c>
      <c r="D10" s="2" t="s">
        <v>139</v>
      </c>
      <c r="E10" s="7">
        <v>3</v>
      </c>
      <c r="F10" s="2" t="s">
        <v>8</v>
      </c>
      <c r="G10" s="138">
        <v>1023739</v>
      </c>
      <c r="H10" s="2" t="s">
        <v>140</v>
      </c>
      <c r="I10" s="7">
        <v>4</v>
      </c>
      <c r="J10" s="44"/>
      <c r="K10" s="44">
        <v>110</v>
      </c>
      <c r="L10" s="44">
        <v>96</v>
      </c>
      <c r="M10" s="51"/>
      <c r="N10" s="39"/>
      <c r="O10" s="38"/>
      <c r="P10" s="40"/>
      <c r="Q10" s="44"/>
      <c r="R10" s="44"/>
      <c r="S10" s="44"/>
      <c r="T10" s="44"/>
      <c r="U10" s="129"/>
      <c r="V10" s="44"/>
      <c r="W10" s="44"/>
      <c r="X10" s="40">
        <f t="shared" si="0"/>
        <v>210</v>
      </c>
      <c r="Y10" s="41">
        <f t="shared" si="1"/>
        <v>5</v>
      </c>
    </row>
    <row r="11" spans="1:28" x14ac:dyDescent="0.25">
      <c r="A11" s="54">
        <v>7</v>
      </c>
      <c r="B11" s="2">
        <v>10075833</v>
      </c>
      <c r="C11" s="2" t="s">
        <v>46</v>
      </c>
      <c r="D11" s="2" t="s">
        <v>107</v>
      </c>
      <c r="E11" s="7">
        <v>3</v>
      </c>
      <c r="F11" s="2" t="s">
        <v>8</v>
      </c>
      <c r="G11" s="138">
        <v>1012138</v>
      </c>
      <c r="H11" s="2" t="s">
        <v>133</v>
      </c>
      <c r="I11" s="7">
        <v>4</v>
      </c>
      <c r="J11" s="44"/>
      <c r="K11" s="44">
        <v>90</v>
      </c>
      <c r="L11" s="44">
        <v>90</v>
      </c>
      <c r="M11" s="51"/>
      <c r="N11" s="39"/>
      <c r="O11" s="38"/>
      <c r="P11" s="40"/>
      <c r="Q11" s="44"/>
      <c r="R11" s="44"/>
      <c r="S11" s="44"/>
      <c r="T11" s="44"/>
      <c r="U11" s="129"/>
      <c r="V11" s="44"/>
      <c r="W11" s="44"/>
      <c r="X11" s="40">
        <f t="shared" si="0"/>
        <v>184</v>
      </c>
      <c r="Y11" s="41">
        <f t="shared" si="1"/>
        <v>6</v>
      </c>
    </row>
    <row r="12" spans="1:28" x14ac:dyDescent="0.25">
      <c r="A12" s="54">
        <v>8</v>
      </c>
      <c r="B12" s="2">
        <v>10002461</v>
      </c>
      <c r="C12" s="2" t="s">
        <v>98</v>
      </c>
      <c r="D12" s="2" t="s">
        <v>67</v>
      </c>
      <c r="E12" s="7">
        <v>3</v>
      </c>
      <c r="F12" s="2" t="s">
        <v>8</v>
      </c>
      <c r="G12" s="138">
        <v>955520</v>
      </c>
      <c r="H12" s="2" t="s">
        <v>150</v>
      </c>
      <c r="I12" s="7">
        <v>4</v>
      </c>
      <c r="J12" s="44"/>
      <c r="K12" s="44">
        <v>89</v>
      </c>
      <c r="L12" s="44">
        <v>87</v>
      </c>
      <c r="M12" s="51"/>
      <c r="N12" s="39"/>
      <c r="O12" s="38"/>
      <c r="P12" s="40"/>
      <c r="Q12" s="44"/>
      <c r="R12" s="44"/>
      <c r="S12" s="44"/>
      <c r="T12" s="44"/>
      <c r="U12" s="129"/>
      <c r="V12" s="44"/>
      <c r="W12" s="44"/>
      <c r="X12" s="40">
        <f t="shared" si="0"/>
        <v>180</v>
      </c>
      <c r="Y12" s="41">
        <f t="shared" si="1"/>
        <v>7</v>
      </c>
    </row>
    <row r="13" spans="1:28" x14ac:dyDescent="0.25">
      <c r="A13" s="54">
        <v>9</v>
      </c>
      <c r="B13" s="2">
        <v>10991202</v>
      </c>
      <c r="C13" s="2" t="s">
        <v>192</v>
      </c>
      <c r="D13" s="2" t="s">
        <v>193</v>
      </c>
      <c r="E13" s="7">
        <v>3</v>
      </c>
      <c r="F13" s="2" t="s">
        <v>8</v>
      </c>
      <c r="G13" s="2">
        <v>935164</v>
      </c>
      <c r="H13" s="2" t="s">
        <v>194</v>
      </c>
      <c r="I13" s="7">
        <v>2</v>
      </c>
      <c r="J13" s="44">
        <v>101</v>
      </c>
      <c r="K13" s="44"/>
      <c r="L13" s="44"/>
      <c r="M13" s="51"/>
      <c r="N13" s="39"/>
      <c r="O13" s="38"/>
      <c r="P13" s="40"/>
      <c r="Q13" s="44"/>
      <c r="R13" s="44"/>
      <c r="S13" s="44"/>
      <c r="T13" s="44"/>
      <c r="U13" s="129"/>
      <c r="V13" s="44"/>
      <c r="W13" s="44"/>
      <c r="X13" s="40">
        <f t="shared" si="0"/>
        <v>103</v>
      </c>
      <c r="Y13" s="41">
        <f t="shared" si="1"/>
        <v>8</v>
      </c>
    </row>
    <row r="14" spans="1:28" x14ac:dyDescent="0.25">
      <c r="A14" s="54">
        <v>10</v>
      </c>
      <c r="B14" s="2">
        <v>11106689</v>
      </c>
      <c r="C14" s="2" t="s">
        <v>73</v>
      </c>
      <c r="D14" s="2" t="s">
        <v>74</v>
      </c>
      <c r="E14" s="7">
        <v>3</v>
      </c>
      <c r="F14" s="2" t="s">
        <v>8</v>
      </c>
      <c r="G14" s="138">
        <v>975730</v>
      </c>
      <c r="H14" s="2" t="s">
        <v>75</v>
      </c>
      <c r="I14" s="7">
        <v>2</v>
      </c>
      <c r="J14" s="44">
        <v>96</v>
      </c>
      <c r="K14" s="44"/>
      <c r="L14" s="44"/>
      <c r="M14" s="51"/>
      <c r="N14" s="39"/>
      <c r="O14" s="38"/>
      <c r="P14" s="40"/>
      <c r="Q14" s="44"/>
      <c r="R14" s="44"/>
      <c r="S14" s="44"/>
      <c r="T14" s="44"/>
      <c r="U14" s="129"/>
      <c r="V14" s="44"/>
      <c r="W14" s="44"/>
      <c r="X14" s="40">
        <f t="shared" si="0"/>
        <v>98</v>
      </c>
      <c r="Y14" s="41">
        <f t="shared" si="1"/>
        <v>9</v>
      </c>
    </row>
    <row r="15" spans="1:28" x14ac:dyDescent="0.25">
      <c r="A15" s="54">
        <v>11</v>
      </c>
      <c r="B15" s="2">
        <v>10048554</v>
      </c>
      <c r="C15" s="2" t="s">
        <v>218</v>
      </c>
      <c r="D15" s="2" t="s">
        <v>219</v>
      </c>
      <c r="E15" s="7">
        <v>3</v>
      </c>
      <c r="F15" s="2" t="s">
        <v>8</v>
      </c>
      <c r="G15" s="138">
        <v>997257</v>
      </c>
      <c r="H15" s="2" t="s">
        <v>220</v>
      </c>
      <c r="I15" s="7">
        <v>2</v>
      </c>
      <c r="J15" s="44"/>
      <c r="K15" s="44">
        <v>95</v>
      </c>
      <c r="L15" s="44"/>
      <c r="M15" s="51"/>
      <c r="N15" s="39"/>
      <c r="O15" s="38"/>
      <c r="P15" s="40"/>
      <c r="Q15" s="44"/>
      <c r="R15" s="44"/>
      <c r="S15" s="44"/>
      <c r="T15" s="44"/>
      <c r="U15" s="129"/>
      <c r="V15" s="44"/>
      <c r="W15" s="44"/>
      <c r="X15" s="40">
        <f t="shared" si="0"/>
        <v>97</v>
      </c>
      <c r="Y15" s="41">
        <f t="shared" si="1"/>
        <v>10</v>
      </c>
    </row>
    <row r="16" spans="1:28" x14ac:dyDescent="0.25">
      <c r="A16" s="54">
        <v>12</v>
      </c>
      <c r="B16" s="2">
        <v>11165548</v>
      </c>
      <c r="C16" s="2" t="s">
        <v>227</v>
      </c>
      <c r="D16" s="2" t="s">
        <v>228</v>
      </c>
      <c r="E16" s="7">
        <v>3</v>
      </c>
      <c r="F16" s="2" t="s">
        <v>8</v>
      </c>
      <c r="G16" s="138">
        <v>976069</v>
      </c>
      <c r="H16" s="2" t="s">
        <v>237</v>
      </c>
      <c r="I16" s="7">
        <v>2</v>
      </c>
      <c r="J16" s="44"/>
      <c r="K16" s="44"/>
      <c r="L16" s="44">
        <v>91</v>
      </c>
      <c r="M16" s="51"/>
      <c r="N16" s="39"/>
      <c r="O16" s="38"/>
      <c r="P16" s="40"/>
      <c r="Q16" s="44"/>
      <c r="R16" s="44"/>
      <c r="S16" s="44"/>
      <c r="T16" s="44"/>
      <c r="U16" s="129"/>
      <c r="V16" s="44"/>
      <c r="W16" s="44"/>
      <c r="X16" s="40">
        <f t="shared" si="0"/>
        <v>93</v>
      </c>
      <c r="Y16" s="41">
        <f t="shared" si="1"/>
        <v>11</v>
      </c>
    </row>
    <row r="17" spans="1:25" x14ac:dyDescent="0.25">
      <c r="A17" s="54">
        <v>13</v>
      </c>
      <c r="B17" s="2">
        <v>10703376</v>
      </c>
      <c r="C17" s="2" t="s">
        <v>109</v>
      </c>
      <c r="D17" s="2" t="s">
        <v>110</v>
      </c>
      <c r="E17" s="7">
        <v>3</v>
      </c>
      <c r="F17" s="2" t="s">
        <v>8</v>
      </c>
      <c r="G17" s="138">
        <v>1015692</v>
      </c>
      <c r="H17" s="2" t="s">
        <v>198</v>
      </c>
      <c r="I17" s="7">
        <v>2</v>
      </c>
      <c r="J17" s="44">
        <v>88</v>
      </c>
      <c r="K17" s="44"/>
      <c r="L17" s="44"/>
      <c r="M17" s="51"/>
      <c r="N17" s="39"/>
      <c r="O17" s="38"/>
      <c r="P17" s="40"/>
      <c r="Q17" s="44"/>
      <c r="R17" s="44"/>
      <c r="S17" s="44"/>
      <c r="T17" s="44"/>
      <c r="U17" s="129"/>
      <c r="V17" s="44"/>
      <c r="W17" s="44"/>
      <c r="X17" s="40">
        <f t="shared" si="0"/>
        <v>90</v>
      </c>
      <c r="Y17" s="41">
        <f t="shared" si="1"/>
        <v>12</v>
      </c>
    </row>
    <row r="18" spans="1:25" x14ac:dyDescent="0.25">
      <c r="A18" s="54">
        <v>14</v>
      </c>
      <c r="B18" s="2">
        <v>11100631</v>
      </c>
      <c r="C18" s="2" t="s">
        <v>62</v>
      </c>
      <c r="D18" s="2" t="s">
        <v>63</v>
      </c>
      <c r="E18" s="7">
        <v>3</v>
      </c>
      <c r="F18" s="2" t="s">
        <v>8</v>
      </c>
      <c r="G18" s="138">
        <v>24585475</v>
      </c>
      <c r="H18" s="2" t="s">
        <v>47</v>
      </c>
      <c r="I18" s="7">
        <v>2</v>
      </c>
      <c r="J18" s="44"/>
      <c r="K18" s="44"/>
      <c r="L18" s="44">
        <v>88</v>
      </c>
      <c r="M18" s="51"/>
      <c r="N18" s="39"/>
      <c r="O18" s="38"/>
      <c r="P18" s="40"/>
      <c r="Q18" s="44"/>
      <c r="R18" s="44"/>
      <c r="S18" s="44"/>
      <c r="T18" s="44"/>
      <c r="U18" s="129"/>
      <c r="V18" s="44"/>
      <c r="W18" s="44"/>
      <c r="X18" s="40">
        <f t="shared" si="0"/>
        <v>90</v>
      </c>
      <c r="Y18" s="41">
        <f t="shared" si="1"/>
        <v>12</v>
      </c>
    </row>
    <row r="19" spans="1:25" x14ac:dyDescent="0.25">
      <c r="A19" s="54">
        <v>15</v>
      </c>
      <c r="B19" s="7">
        <v>11027323</v>
      </c>
      <c r="C19" s="2" t="s">
        <v>71</v>
      </c>
      <c r="D19" s="2" t="s">
        <v>72</v>
      </c>
      <c r="E19" s="7">
        <v>3</v>
      </c>
      <c r="F19" s="2" t="s">
        <v>8</v>
      </c>
      <c r="G19" s="138">
        <v>960659</v>
      </c>
      <c r="H19" s="2" t="s">
        <v>199</v>
      </c>
      <c r="I19" s="7">
        <v>2</v>
      </c>
      <c r="J19" s="44">
        <v>87</v>
      </c>
      <c r="K19" s="44"/>
      <c r="L19" s="44"/>
      <c r="M19" s="51"/>
      <c r="N19" s="39"/>
      <c r="O19" s="38"/>
      <c r="P19" s="40"/>
      <c r="Q19" s="44"/>
      <c r="R19" s="44"/>
      <c r="S19" s="44"/>
      <c r="T19" s="44"/>
      <c r="U19" s="129"/>
      <c r="V19" s="44"/>
      <c r="W19" s="44"/>
      <c r="X19" s="40">
        <f t="shared" si="0"/>
        <v>89</v>
      </c>
      <c r="Y19" s="41">
        <f t="shared" si="1"/>
        <v>14</v>
      </c>
    </row>
    <row r="20" spans="1:25" x14ac:dyDescent="0.25">
      <c r="A20" s="54">
        <v>16</v>
      </c>
      <c r="B20" s="2">
        <v>11002605</v>
      </c>
      <c r="C20" s="2" t="s">
        <v>195</v>
      </c>
      <c r="D20" s="2" t="s">
        <v>196</v>
      </c>
      <c r="E20" s="7">
        <v>3</v>
      </c>
      <c r="F20" s="2" t="s">
        <v>8</v>
      </c>
      <c r="G20" s="138">
        <v>26946216</v>
      </c>
      <c r="H20" s="2" t="s">
        <v>202</v>
      </c>
      <c r="I20" s="7">
        <v>2</v>
      </c>
      <c r="J20" s="44">
        <v>85</v>
      </c>
      <c r="K20" s="44"/>
      <c r="L20" s="44"/>
      <c r="M20" s="51"/>
      <c r="N20" s="39"/>
      <c r="O20" s="38"/>
      <c r="P20" s="40"/>
      <c r="Q20" s="44"/>
      <c r="R20" s="44"/>
      <c r="S20" s="44"/>
      <c r="T20" s="44"/>
      <c r="U20" s="129"/>
      <c r="V20" s="44"/>
      <c r="W20" s="44"/>
      <c r="X20" s="40">
        <f t="shared" si="0"/>
        <v>87</v>
      </c>
      <c r="Y20" s="41">
        <f t="shared" si="1"/>
        <v>15</v>
      </c>
    </row>
    <row r="21" spans="1:25" x14ac:dyDescent="0.25">
      <c r="A21" s="54">
        <v>17</v>
      </c>
      <c r="B21" s="2">
        <v>10090762</v>
      </c>
      <c r="C21" s="2" t="s">
        <v>142</v>
      </c>
      <c r="D21" s="2" t="s">
        <v>51</v>
      </c>
      <c r="E21" s="7">
        <v>3</v>
      </c>
      <c r="F21" s="2" t="s">
        <v>8</v>
      </c>
      <c r="G21" s="138">
        <v>25740484</v>
      </c>
      <c r="H21" s="2" t="s">
        <v>178</v>
      </c>
      <c r="I21" s="58">
        <v>2</v>
      </c>
      <c r="J21" s="42"/>
      <c r="K21" s="42"/>
      <c r="L21" s="42">
        <v>85</v>
      </c>
      <c r="M21" s="43"/>
      <c r="N21" s="39"/>
      <c r="O21" s="38"/>
      <c r="P21" s="40"/>
      <c r="Q21" s="44"/>
      <c r="R21" s="44"/>
      <c r="S21" s="44"/>
      <c r="T21" s="44"/>
      <c r="U21" s="129"/>
      <c r="V21" s="44"/>
      <c r="W21" s="44"/>
      <c r="X21" s="40">
        <f t="shared" si="0"/>
        <v>87</v>
      </c>
      <c r="Y21" s="41">
        <f t="shared" si="1"/>
        <v>15</v>
      </c>
    </row>
    <row r="22" spans="1:25" x14ac:dyDescent="0.25">
      <c r="A22" s="54">
        <v>18</v>
      </c>
      <c r="B22" s="2"/>
      <c r="C22" s="2"/>
      <c r="D22" s="2"/>
      <c r="E22" s="7"/>
      <c r="F22" s="2"/>
      <c r="G22" s="138"/>
      <c r="H22" s="2"/>
      <c r="I22" s="113"/>
      <c r="J22" s="42"/>
      <c r="K22" s="42"/>
      <c r="L22" s="42"/>
      <c r="M22" s="43"/>
      <c r="N22" s="39"/>
      <c r="O22" s="38"/>
      <c r="P22" s="40"/>
      <c r="Q22" s="44"/>
      <c r="R22" s="44"/>
      <c r="S22" s="44"/>
      <c r="T22" s="44"/>
      <c r="U22" s="129"/>
      <c r="V22" s="44"/>
      <c r="W22" s="44"/>
      <c r="X22" s="40">
        <f t="shared" ref="X22:X43" si="2">SUM(I22:W22)</f>
        <v>0</v>
      </c>
      <c r="Y22" s="41">
        <f t="shared" si="1"/>
        <v>17</v>
      </c>
    </row>
    <row r="23" spans="1:25" x14ac:dyDescent="0.25">
      <c r="A23" s="54">
        <v>19</v>
      </c>
      <c r="B23" s="2"/>
      <c r="C23" s="2"/>
      <c r="D23" s="2"/>
      <c r="E23" s="7"/>
      <c r="F23" s="2"/>
      <c r="G23" s="138"/>
      <c r="H23" s="2"/>
      <c r="I23" s="113"/>
      <c r="J23" s="42"/>
      <c r="K23" s="42"/>
      <c r="L23" s="42"/>
      <c r="M23" s="43"/>
      <c r="N23" s="39"/>
      <c r="O23" s="38"/>
      <c r="P23" s="40"/>
      <c r="Q23" s="44"/>
      <c r="R23" s="44"/>
      <c r="S23" s="44"/>
      <c r="T23" s="44"/>
      <c r="U23" s="129"/>
      <c r="V23" s="44"/>
      <c r="W23" s="44"/>
      <c r="X23" s="40">
        <f t="shared" si="2"/>
        <v>0</v>
      </c>
      <c r="Y23" s="41">
        <f t="shared" si="1"/>
        <v>17</v>
      </c>
    </row>
    <row r="24" spans="1:25" x14ac:dyDescent="0.25">
      <c r="A24" s="54">
        <v>20</v>
      </c>
      <c r="B24" s="2"/>
      <c r="C24" s="2"/>
      <c r="D24" s="2"/>
      <c r="E24" s="7"/>
      <c r="F24" s="2"/>
      <c r="G24" s="138"/>
      <c r="H24" s="2"/>
      <c r="I24" s="113"/>
      <c r="J24" s="42"/>
      <c r="K24" s="42"/>
      <c r="L24" s="42"/>
      <c r="M24" s="43"/>
      <c r="N24" s="39"/>
      <c r="O24" s="38"/>
      <c r="P24" s="40"/>
      <c r="Q24" s="44"/>
      <c r="R24" s="44"/>
      <c r="S24" s="44"/>
      <c r="T24" s="44"/>
      <c r="U24" s="129"/>
      <c r="V24" s="44"/>
      <c r="W24" s="44"/>
      <c r="X24" s="40">
        <f t="shared" si="2"/>
        <v>0</v>
      </c>
      <c r="Y24" s="41">
        <f t="shared" si="1"/>
        <v>17</v>
      </c>
    </row>
    <row r="25" spans="1:25" x14ac:dyDescent="0.25">
      <c r="A25" s="54">
        <v>21</v>
      </c>
      <c r="B25" s="2"/>
      <c r="C25" s="2"/>
      <c r="D25" s="2"/>
      <c r="E25" s="7"/>
      <c r="F25" s="2"/>
      <c r="G25" s="138"/>
      <c r="H25" s="2"/>
      <c r="I25" s="113"/>
      <c r="J25" s="42"/>
      <c r="K25" s="42"/>
      <c r="L25" s="42"/>
      <c r="M25" s="43"/>
      <c r="N25" s="39"/>
      <c r="O25" s="38"/>
      <c r="P25" s="40"/>
      <c r="Q25" s="44"/>
      <c r="R25" s="44"/>
      <c r="S25" s="44"/>
      <c r="T25" s="44"/>
      <c r="U25" s="129"/>
      <c r="V25" s="44"/>
      <c r="W25" s="44"/>
      <c r="X25" s="40">
        <f t="shared" si="2"/>
        <v>0</v>
      </c>
      <c r="Y25" s="41">
        <f t="shared" si="1"/>
        <v>17</v>
      </c>
    </row>
    <row r="26" spans="1:25" x14ac:dyDescent="0.25">
      <c r="A26" s="54">
        <v>22</v>
      </c>
      <c r="B26" s="2"/>
      <c r="C26" s="2"/>
      <c r="D26" s="2"/>
      <c r="E26" s="7"/>
      <c r="F26" s="2"/>
      <c r="G26" s="138"/>
      <c r="H26" s="2"/>
      <c r="I26" s="2"/>
      <c r="J26" s="44"/>
      <c r="K26" s="42"/>
      <c r="L26" s="42"/>
      <c r="M26" s="43"/>
      <c r="N26" s="39"/>
      <c r="O26" s="38"/>
      <c r="P26" s="40"/>
      <c r="Q26" s="44"/>
      <c r="R26" s="44"/>
      <c r="S26" s="44"/>
      <c r="T26" s="44"/>
      <c r="U26" s="129"/>
      <c r="V26" s="44"/>
      <c r="W26" s="44"/>
      <c r="X26" s="40">
        <f t="shared" si="2"/>
        <v>0</v>
      </c>
      <c r="Y26" s="41">
        <f t="shared" si="1"/>
        <v>17</v>
      </c>
    </row>
    <row r="27" spans="1:25" x14ac:dyDescent="0.25">
      <c r="A27" s="54">
        <v>23</v>
      </c>
      <c r="B27" s="2"/>
      <c r="C27" s="2"/>
      <c r="D27" s="2"/>
      <c r="E27" s="7"/>
      <c r="F27" s="2"/>
      <c r="G27" s="138"/>
      <c r="H27" s="2"/>
      <c r="I27" s="113"/>
      <c r="J27" s="42"/>
      <c r="K27" s="42"/>
      <c r="L27" s="42"/>
      <c r="M27" s="43"/>
      <c r="N27" s="39"/>
      <c r="O27" s="38"/>
      <c r="P27" s="40"/>
      <c r="Q27" s="44"/>
      <c r="R27" s="44"/>
      <c r="S27" s="44"/>
      <c r="T27" s="44"/>
      <c r="U27" s="129"/>
      <c r="V27" s="44"/>
      <c r="W27" s="44"/>
      <c r="X27" s="40">
        <f t="shared" si="2"/>
        <v>0</v>
      </c>
      <c r="Y27" s="41">
        <f t="shared" si="1"/>
        <v>17</v>
      </c>
    </row>
    <row r="28" spans="1:25" x14ac:dyDescent="0.25">
      <c r="A28" s="54">
        <v>24</v>
      </c>
      <c r="B28" s="170"/>
      <c r="C28" s="170"/>
      <c r="D28" s="170"/>
      <c r="E28" s="171"/>
      <c r="F28" s="170"/>
      <c r="G28" s="170"/>
      <c r="H28" s="170"/>
      <c r="I28" s="205"/>
      <c r="J28" s="42"/>
      <c r="K28" s="42"/>
      <c r="L28" s="42"/>
      <c r="M28" s="43"/>
      <c r="N28" s="39"/>
      <c r="O28" s="38"/>
      <c r="P28" s="40"/>
      <c r="Q28" s="44"/>
      <c r="R28" s="44"/>
      <c r="S28" s="44"/>
      <c r="T28" s="44"/>
      <c r="U28" s="129"/>
      <c r="V28" s="44"/>
      <c r="W28" s="44"/>
      <c r="X28" s="40">
        <f t="shared" si="2"/>
        <v>0</v>
      </c>
      <c r="Y28" s="41">
        <f t="shared" si="1"/>
        <v>17</v>
      </c>
    </row>
    <row r="29" spans="1:25" x14ac:dyDescent="0.25">
      <c r="A29" s="54">
        <v>25</v>
      </c>
      <c r="B29" s="2"/>
      <c r="C29" s="2"/>
      <c r="D29" s="2"/>
      <c r="E29" s="7"/>
      <c r="F29" s="2"/>
      <c r="G29" s="138"/>
      <c r="H29" s="2"/>
      <c r="I29" s="113"/>
      <c r="J29" s="42"/>
      <c r="K29" s="42"/>
      <c r="L29" s="42"/>
      <c r="M29" s="43"/>
      <c r="N29" s="39"/>
      <c r="O29" s="38"/>
      <c r="P29" s="40"/>
      <c r="Q29" s="44"/>
      <c r="R29" s="44"/>
      <c r="S29" s="44"/>
      <c r="T29" s="44"/>
      <c r="U29" s="129"/>
      <c r="V29" s="44"/>
      <c r="W29" s="44"/>
      <c r="X29" s="40">
        <f t="shared" si="2"/>
        <v>0</v>
      </c>
      <c r="Y29" s="41">
        <f t="shared" si="1"/>
        <v>17</v>
      </c>
    </row>
    <row r="30" spans="1:25" x14ac:dyDescent="0.25">
      <c r="A30" s="54">
        <v>26</v>
      </c>
      <c r="B30" s="2"/>
      <c r="C30" s="2"/>
      <c r="D30" s="2"/>
      <c r="E30" s="7"/>
      <c r="F30" s="2"/>
      <c r="G30" s="138"/>
      <c r="H30" s="2"/>
      <c r="I30" s="113"/>
      <c r="J30" s="42"/>
      <c r="K30" s="42"/>
      <c r="L30" s="42"/>
      <c r="M30" s="43"/>
      <c r="N30" s="39"/>
      <c r="O30" s="38"/>
      <c r="P30" s="40"/>
      <c r="Q30" s="44"/>
      <c r="R30" s="44"/>
      <c r="S30" s="44"/>
      <c r="T30" s="44"/>
      <c r="U30" s="129"/>
      <c r="V30" s="44"/>
      <c r="W30" s="44"/>
      <c r="X30" s="40">
        <f t="shared" si="2"/>
        <v>0</v>
      </c>
      <c r="Y30" s="41">
        <f t="shared" si="1"/>
        <v>17</v>
      </c>
    </row>
    <row r="31" spans="1:25" x14ac:dyDescent="0.25">
      <c r="A31" s="54">
        <v>27</v>
      </c>
      <c r="B31" s="175"/>
      <c r="C31" s="2"/>
      <c r="D31" s="180"/>
      <c r="E31" s="7"/>
      <c r="F31" s="2"/>
      <c r="G31" s="138"/>
      <c r="H31" s="181"/>
      <c r="I31" s="206"/>
      <c r="J31" s="42"/>
      <c r="K31" s="42"/>
      <c r="L31" s="42"/>
      <c r="M31" s="43"/>
      <c r="N31" s="39"/>
      <c r="O31" s="38"/>
      <c r="P31" s="40"/>
      <c r="Q31" s="44"/>
      <c r="R31" s="44"/>
      <c r="S31" s="44"/>
      <c r="T31" s="44"/>
      <c r="U31" s="129"/>
      <c r="V31" s="44"/>
      <c r="W31" s="44"/>
      <c r="X31" s="40">
        <f t="shared" si="2"/>
        <v>0</v>
      </c>
      <c r="Y31" s="41">
        <f t="shared" si="1"/>
        <v>17</v>
      </c>
    </row>
    <row r="32" spans="1:25" x14ac:dyDescent="0.25">
      <c r="A32" s="54">
        <v>28</v>
      </c>
      <c r="B32" s="2"/>
      <c r="C32" s="2"/>
      <c r="D32" s="2"/>
      <c r="E32" s="7"/>
      <c r="F32" s="2"/>
      <c r="G32" s="138"/>
      <c r="H32" s="2"/>
      <c r="I32" s="113"/>
      <c r="J32" s="42"/>
      <c r="K32" s="42"/>
      <c r="L32" s="42"/>
      <c r="M32" s="43"/>
      <c r="N32" s="39"/>
      <c r="O32" s="38"/>
      <c r="P32" s="40"/>
      <c r="Q32" s="44"/>
      <c r="R32" s="44"/>
      <c r="S32" s="44"/>
      <c r="T32" s="44"/>
      <c r="U32" s="129"/>
      <c r="V32" s="44"/>
      <c r="W32" s="44"/>
      <c r="X32" s="40">
        <f t="shared" si="2"/>
        <v>0</v>
      </c>
      <c r="Y32" s="41">
        <f t="shared" si="1"/>
        <v>17</v>
      </c>
    </row>
    <row r="33" spans="1:25" x14ac:dyDescent="0.25">
      <c r="A33" s="54">
        <v>29</v>
      </c>
      <c r="B33" s="2"/>
      <c r="C33" s="2"/>
      <c r="D33" s="2"/>
      <c r="E33" s="7"/>
      <c r="F33" s="2"/>
      <c r="G33" s="138"/>
      <c r="H33" s="2"/>
      <c r="I33" s="113"/>
      <c r="J33" s="42"/>
      <c r="K33" s="42"/>
      <c r="L33" s="42"/>
      <c r="M33" s="43"/>
      <c r="N33" s="39"/>
      <c r="O33" s="38"/>
      <c r="P33" s="40"/>
      <c r="Q33" s="44"/>
      <c r="R33" s="44"/>
      <c r="S33" s="44"/>
      <c r="T33" s="44"/>
      <c r="U33" s="129"/>
      <c r="V33" s="44"/>
      <c r="W33" s="44"/>
      <c r="X33" s="40">
        <f t="shared" si="2"/>
        <v>0</v>
      </c>
      <c r="Y33" s="41">
        <f t="shared" si="1"/>
        <v>17</v>
      </c>
    </row>
    <row r="34" spans="1:25" x14ac:dyDescent="0.25">
      <c r="A34" s="54">
        <v>30</v>
      </c>
      <c r="B34" s="2"/>
      <c r="C34" s="2"/>
      <c r="D34" s="2"/>
      <c r="E34" s="7"/>
      <c r="F34" s="2"/>
      <c r="G34" s="138"/>
      <c r="H34" s="2"/>
      <c r="I34" s="113"/>
      <c r="J34" s="42"/>
      <c r="K34" s="42"/>
      <c r="L34" s="42"/>
      <c r="M34" s="43"/>
      <c r="N34" s="39"/>
      <c r="O34" s="38"/>
      <c r="P34" s="40"/>
      <c r="Q34" s="44"/>
      <c r="R34" s="44"/>
      <c r="S34" s="44"/>
      <c r="T34" s="44"/>
      <c r="U34" s="129"/>
      <c r="V34" s="44"/>
      <c r="W34" s="44"/>
      <c r="X34" s="40">
        <f t="shared" si="2"/>
        <v>0</v>
      </c>
      <c r="Y34" s="41">
        <f t="shared" si="1"/>
        <v>17</v>
      </c>
    </row>
    <row r="35" spans="1:25" x14ac:dyDescent="0.25">
      <c r="A35" s="54">
        <v>31</v>
      </c>
      <c r="B35" s="2"/>
      <c r="C35" s="2"/>
      <c r="D35" s="2"/>
      <c r="E35" s="7"/>
      <c r="F35" s="2"/>
      <c r="G35" s="138"/>
      <c r="H35" s="2"/>
      <c r="I35" s="113"/>
      <c r="J35" s="42"/>
      <c r="K35" s="42"/>
      <c r="L35" s="42"/>
      <c r="M35" s="43"/>
      <c r="N35" s="39"/>
      <c r="O35" s="38"/>
      <c r="P35" s="40"/>
      <c r="Q35" s="44"/>
      <c r="R35" s="44"/>
      <c r="S35" s="44"/>
      <c r="T35" s="44"/>
      <c r="U35" s="129"/>
      <c r="V35" s="44"/>
      <c r="W35" s="44"/>
      <c r="X35" s="40">
        <f t="shared" si="2"/>
        <v>0</v>
      </c>
      <c r="Y35" s="41">
        <f t="shared" si="1"/>
        <v>17</v>
      </c>
    </row>
    <row r="36" spans="1:25" x14ac:dyDescent="0.25">
      <c r="A36" s="54">
        <v>32</v>
      </c>
      <c r="B36" s="2"/>
      <c r="C36" s="2"/>
      <c r="D36" s="2"/>
      <c r="E36" s="7"/>
      <c r="F36" s="2"/>
      <c r="G36" s="138"/>
      <c r="H36" s="2"/>
      <c r="I36" s="113"/>
      <c r="J36" s="42"/>
      <c r="K36" s="42"/>
      <c r="L36" s="42"/>
      <c r="M36" s="43"/>
      <c r="N36" s="39"/>
      <c r="O36" s="38"/>
      <c r="P36" s="40"/>
      <c r="Q36" s="44"/>
      <c r="R36" s="44"/>
      <c r="S36" s="44"/>
      <c r="T36" s="44"/>
      <c r="U36" s="129"/>
      <c r="V36" s="44"/>
      <c r="W36" s="44"/>
      <c r="X36" s="40">
        <f t="shared" si="2"/>
        <v>0</v>
      </c>
      <c r="Y36" s="41">
        <f t="shared" si="1"/>
        <v>17</v>
      </c>
    </row>
    <row r="37" spans="1:25" x14ac:dyDescent="0.25">
      <c r="A37" s="54">
        <v>33</v>
      </c>
      <c r="B37" s="2"/>
      <c r="C37" s="2"/>
      <c r="D37" s="2"/>
      <c r="E37" s="7"/>
      <c r="F37" s="2"/>
      <c r="G37" s="138"/>
      <c r="H37" s="2"/>
      <c r="I37" s="113"/>
      <c r="J37" s="42"/>
      <c r="K37" s="42"/>
      <c r="L37" s="42"/>
      <c r="M37" s="43"/>
      <c r="N37" s="39"/>
      <c r="O37" s="38"/>
      <c r="P37" s="40"/>
      <c r="Q37" s="44"/>
      <c r="R37" s="44"/>
      <c r="S37" s="44"/>
      <c r="T37" s="44"/>
      <c r="U37" s="129"/>
      <c r="V37" s="44"/>
      <c r="W37" s="44"/>
      <c r="X37" s="40">
        <f t="shared" si="2"/>
        <v>0</v>
      </c>
      <c r="Y37" s="41">
        <f t="shared" si="1"/>
        <v>17</v>
      </c>
    </row>
    <row r="38" spans="1:25" x14ac:dyDescent="0.25">
      <c r="A38" s="54">
        <v>34</v>
      </c>
      <c r="B38" s="2"/>
      <c r="C38" s="2"/>
      <c r="D38" s="2"/>
      <c r="E38" s="7"/>
      <c r="F38" s="2"/>
      <c r="G38" s="138"/>
      <c r="H38" s="2"/>
      <c r="I38" s="113"/>
      <c r="J38" s="42"/>
      <c r="K38" s="42"/>
      <c r="L38" s="42"/>
      <c r="M38" s="43"/>
      <c r="N38" s="39"/>
      <c r="O38" s="38"/>
      <c r="P38" s="40"/>
      <c r="Q38" s="44"/>
      <c r="R38" s="44"/>
      <c r="S38" s="44"/>
      <c r="T38" s="44"/>
      <c r="U38" s="129"/>
      <c r="V38" s="44"/>
      <c r="W38" s="44"/>
      <c r="X38" s="40">
        <f t="shared" si="2"/>
        <v>0</v>
      </c>
      <c r="Y38" s="41">
        <f t="shared" si="1"/>
        <v>17</v>
      </c>
    </row>
    <row r="39" spans="1:25" x14ac:dyDescent="0.25">
      <c r="A39" s="54">
        <v>35</v>
      </c>
      <c r="B39" s="2"/>
      <c r="C39" s="2"/>
      <c r="D39" s="2"/>
      <c r="E39" s="7"/>
      <c r="F39" s="2"/>
      <c r="G39" s="138"/>
      <c r="H39" s="2"/>
      <c r="I39" s="113"/>
      <c r="J39" s="42"/>
      <c r="K39" s="42"/>
      <c r="L39" s="42"/>
      <c r="M39" s="43"/>
      <c r="N39" s="39"/>
      <c r="O39" s="38"/>
      <c r="P39" s="40"/>
      <c r="Q39" s="44"/>
      <c r="R39" s="44"/>
      <c r="S39" s="44"/>
      <c r="T39" s="44"/>
      <c r="U39" s="129"/>
      <c r="V39" s="44"/>
      <c r="W39" s="44"/>
      <c r="X39" s="40">
        <f t="shared" si="2"/>
        <v>0</v>
      </c>
      <c r="Y39" s="41">
        <f t="shared" si="1"/>
        <v>17</v>
      </c>
    </row>
    <row r="40" spans="1:25" x14ac:dyDescent="0.25">
      <c r="A40" s="54">
        <v>36</v>
      </c>
      <c r="B40" s="2"/>
      <c r="C40" s="2"/>
      <c r="D40" s="2"/>
      <c r="E40" s="7"/>
      <c r="F40" s="2"/>
      <c r="G40" s="138"/>
      <c r="H40" s="2"/>
      <c r="I40" s="113"/>
      <c r="J40" s="42"/>
      <c r="K40" s="42"/>
      <c r="L40" s="42"/>
      <c r="M40" s="43"/>
      <c r="N40" s="163"/>
      <c r="O40" s="164"/>
      <c r="P40" s="57"/>
      <c r="Q40" s="44"/>
      <c r="R40" s="44"/>
      <c r="S40" s="44"/>
      <c r="T40" s="44"/>
      <c r="U40" s="129"/>
      <c r="V40" s="44"/>
      <c r="W40" s="44"/>
      <c r="X40" s="40">
        <f t="shared" si="2"/>
        <v>0</v>
      </c>
      <c r="Y40" s="41">
        <f t="shared" si="1"/>
        <v>17</v>
      </c>
    </row>
    <row r="41" spans="1:25" x14ac:dyDescent="0.25">
      <c r="A41" s="54">
        <v>37</v>
      </c>
      <c r="B41" s="2"/>
      <c r="C41" s="2"/>
      <c r="D41" s="2"/>
      <c r="E41" s="7"/>
      <c r="F41" s="2"/>
      <c r="G41" s="138"/>
      <c r="H41" s="2"/>
      <c r="I41" s="113"/>
      <c r="J41" s="165"/>
      <c r="K41" s="165"/>
      <c r="L41" s="42"/>
      <c r="M41" s="43"/>
      <c r="N41" s="51"/>
      <c r="O41" s="44"/>
      <c r="P41" s="124"/>
      <c r="Q41" s="44"/>
      <c r="R41" s="44"/>
      <c r="S41" s="44"/>
      <c r="T41" s="44"/>
      <c r="U41" s="129"/>
      <c r="V41" s="44"/>
      <c r="W41" s="44"/>
      <c r="X41" s="40">
        <f t="shared" si="2"/>
        <v>0</v>
      </c>
      <c r="Y41" s="41">
        <f t="shared" si="1"/>
        <v>17</v>
      </c>
    </row>
    <row r="42" spans="1:25" x14ac:dyDescent="0.25">
      <c r="A42" s="54">
        <v>38</v>
      </c>
      <c r="B42" s="113"/>
      <c r="C42" s="113"/>
      <c r="D42" s="113"/>
      <c r="E42" s="7"/>
      <c r="F42" s="113"/>
      <c r="G42" s="138"/>
      <c r="H42" s="113"/>
      <c r="I42" s="113"/>
      <c r="J42" s="42"/>
      <c r="K42" s="42"/>
      <c r="L42" s="42"/>
      <c r="M42" s="43"/>
      <c r="N42" s="51"/>
      <c r="O42" s="44"/>
      <c r="P42" s="124"/>
      <c r="Q42" s="44"/>
      <c r="R42" s="44"/>
      <c r="S42" s="44"/>
      <c r="T42" s="44"/>
      <c r="U42" s="129" t="s">
        <v>10</v>
      </c>
      <c r="V42" s="44"/>
      <c r="W42" s="44"/>
      <c r="X42" s="40">
        <f t="shared" si="2"/>
        <v>0</v>
      </c>
      <c r="Y42" s="41">
        <f t="shared" si="1"/>
        <v>17</v>
      </c>
    </row>
    <row r="43" spans="1:25" ht="15.75" thickBot="1" x14ac:dyDescent="0.3">
      <c r="A43" s="56">
        <v>41</v>
      </c>
      <c r="B43" s="125"/>
      <c r="C43" s="125"/>
      <c r="D43" s="125"/>
      <c r="E43" s="8"/>
      <c r="F43" s="125"/>
      <c r="G43" s="138"/>
      <c r="H43" s="125"/>
      <c r="I43" s="125"/>
      <c r="J43" s="45"/>
      <c r="K43" s="45"/>
      <c r="L43" s="45"/>
      <c r="M43" s="46"/>
      <c r="N43" s="47"/>
      <c r="O43" s="48"/>
      <c r="P43" s="49"/>
      <c r="Q43" s="45"/>
      <c r="R43" s="45"/>
      <c r="S43" s="45"/>
      <c r="T43" s="45"/>
      <c r="U43" s="160"/>
      <c r="V43" s="45"/>
      <c r="W43" s="45"/>
      <c r="X43" s="40">
        <f t="shared" si="2"/>
        <v>0</v>
      </c>
      <c r="Y43" s="50">
        <f t="shared" si="1"/>
        <v>17</v>
      </c>
    </row>
    <row r="44" spans="1:25" x14ac:dyDescent="0.25">
      <c r="G44" s="138"/>
    </row>
    <row r="45" spans="1:25" x14ac:dyDescent="0.25">
      <c r="G45" s="138"/>
    </row>
  </sheetData>
  <sortState xmlns:xlrd2="http://schemas.microsoft.com/office/spreadsheetml/2017/richdata2" ref="B5:X21">
    <sortCondition descending="1" ref="X5:X21"/>
  </sortState>
  <mergeCells count="1">
    <mergeCell ref="A2:Y2"/>
  </mergeCells>
  <pageMargins left="0" right="0" top="0" bottom="0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8"/>
  <sheetViews>
    <sheetView zoomScale="90" zoomScaleNormal="90" workbookViewId="0">
      <selection activeCell="H17" sqref="H17"/>
    </sheetView>
  </sheetViews>
  <sheetFormatPr baseColWidth="10" defaultRowHeight="15" x14ac:dyDescent="0.25"/>
  <cols>
    <col min="1" max="1" width="3.7109375" style="9" customWidth="1"/>
    <col min="2" max="2" width="10.5703125" style="33" customWidth="1"/>
    <col min="3" max="3" width="10" customWidth="1"/>
    <col min="4" max="4" width="9.7109375" customWidth="1"/>
    <col min="5" max="5" width="4.5703125" style="9" customWidth="1"/>
    <col min="6" max="6" width="5.42578125" style="9" customWidth="1"/>
    <col min="7" max="7" width="9.85546875" style="9" customWidth="1"/>
    <col min="8" max="8" width="26.5703125" style="9" customWidth="1"/>
    <col min="9" max="9" width="5.7109375" style="9" customWidth="1"/>
    <col min="10" max="10" width="5.42578125" style="9" customWidth="1"/>
    <col min="11" max="11" width="5.5703125" style="9" customWidth="1"/>
    <col min="12" max="12" width="5.42578125" style="9" customWidth="1"/>
    <col min="13" max="13" width="5.85546875" style="9" customWidth="1"/>
    <col min="14" max="14" width="5.5703125" style="9" customWidth="1"/>
    <col min="15" max="15" width="5.85546875" style="9" customWidth="1"/>
    <col min="16" max="16" width="5.42578125" style="9" customWidth="1"/>
    <col min="17" max="23" width="5.7109375" style="9" customWidth="1"/>
    <col min="24" max="24" width="6.28515625" customWidth="1"/>
    <col min="25" max="25" width="3.85546875" customWidth="1"/>
  </cols>
  <sheetData>
    <row r="1" spans="1:28" ht="29.25" customHeight="1" x14ac:dyDescent="0.5">
      <c r="H1" s="122" t="s">
        <v>10</v>
      </c>
      <c r="I1" s="122"/>
    </row>
    <row r="3" spans="1:28" ht="26.25" x14ac:dyDescent="0.4">
      <c r="H3" s="52" t="s">
        <v>163</v>
      </c>
      <c r="I3" s="52"/>
    </row>
    <row r="4" spans="1:28" ht="15.75" thickBot="1" x14ac:dyDescent="0.3">
      <c r="AA4" t="s">
        <v>10</v>
      </c>
    </row>
    <row r="5" spans="1:28" ht="15.75" thickBot="1" x14ac:dyDescent="0.3">
      <c r="A5" s="4" t="s">
        <v>0</v>
      </c>
      <c r="B5" s="34" t="s">
        <v>1</v>
      </c>
      <c r="C5" s="30" t="s">
        <v>2</v>
      </c>
      <c r="D5" s="30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174</v>
      </c>
      <c r="J5" s="28" t="s">
        <v>173</v>
      </c>
      <c r="K5" s="28" t="s">
        <v>211</v>
      </c>
      <c r="L5" s="28" t="s">
        <v>223</v>
      </c>
      <c r="M5" s="29" t="s">
        <v>106</v>
      </c>
      <c r="N5" s="29" t="s">
        <v>135</v>
      </c>
      <c r="O5" s="28" t="s">
        <v>141</v>
      </c>
      <c r="P5" s="31" t="s">
        <v>143</v>
      </c>
      <c r="Q5" s="93" t="s">
        <v>128</v>
      </c>
      <c r="R5" s="28" t="s">
        <v>129</v>
      </c>
      <c r="S5" s="28" t="s">
        <v>146</v>
      </c>
      <c r="T5" s="29" t="s">
        <v>147</v>
      </c>
      <c r="U5" s="94" t="s">
        <v>130</v>
      </c>
      <c r="V5" s="158" t="s">
        <v>148</v>
      </c>
      <c r="W5" s="94" t="s">
        <v>10</v>
      </c>
      <c r="X5" s="95" t="s">
        <v>22</v>
      </c>
      <c r="Y5" s="26" t="s">
        <v>23</v>
      </c>
      <c r="Z5" s="18" t="s">
        <v>10</v>
      </c>
      <c r="AA5" s="18" t="s">
        <v>10</v>
      </c>
      <c r="AB5" s="18" t="s">
        <v>10</v>
      </c>
    </row>
    <row r="6" spans="1:28" ht="15.75" x14ac:dyDescent="0.25">
      <c r="A6" s="53">
        <v>1</v>
      </c>
      <c r="B6" s="2">
        <v>10082958</v>
      </c>
      <c r="C6" s="2" t="s">
        <v>188</v>
      </c>
      <c r="D6" s="2" t="s">
        <v>76</v>
      </c>
      <c r="E6" s="7">
        <v>2</v>
      </c>
      <c r="F6" s="2" t="s">
        <v>8</v>
      </c>
      <c r="G6" s="7">
        <v>978795</v>
      </c>
      <c r="H6" s="2" t="s">
        <v>189</v>
      </c>
      <c r="I6" s="7">
        <v>6</v>
      </c>
      <c r="J6" s="7">
        <v>101</v>
      </c>
      <c r="K6" s="7">
        <v>100</v>
      </c>
      <c r="L6" s="7">
        <v>99</v>
      </c>
      <c r="M6" s="27"/>
      <c r="N6" s="20"/>
      <c r="O6" s="1"/>
      <c r="P6" s="32"/>
      <c r="Q6" s="1"/>
      <c r="R6" s="1"/>
      <c r="S6" s="1"/>
      <c r="T6" s="1"/>
      <c r="U6" s="128"/>
      <c r="V6" s="1"/>
      <c r="W6" s="1"/>
      <c r="X6" s="32">
        <f t="shared" ref="X6:X9" si="0">SUM(I6:W6)</f>
        <v>306</v>
      </c>
      <c r="Y6" s="24">
        <f t="shared" ref="Y6:Y53" si="1">RANK(X6,$X$6:$X$53,0)</f>
        <v>1</v>
      </c>
    </row>
    <row r="7" spans="1:28" ht="15.75" x14ac:dyDescent="0.25">
      <c r="A7" s="53">
        <v>2</v>
      </c>
      <c r="B7" s="138">
        <v>11161481</v>
      </c>
      <c r="C7" s="2" t="s">
        <v>102</v>
      </c>
      <c r="D7" s="2" t="s">
        <v>103</v>
      </c>
      <c r="E7" s="7">
        <v>2</v>
      </c>
      <c r="F7" s="2" t="s">
        <v>8</v>
      </c>
      <c r="G7" s="7">
        <v>1017548</v>
      </c>
      <c r="H7" s="123" t="s">
        <v>152</v>
      </c>
      <c r="I7" s="7">
        <v>4</v>
      </c>
      <c r="J7" s="7"/>
      <c r="K7" s="7">
        <v>89</v>
      </c>
      <c r="L7" s="7">
        <v>94</v>
      </c>
      <c r="M7" s="27"/>
      <c r="N7" s="20"/>
      <c r="O7" s="1"/>
      <c r="P7" s="32"/>
      <c r="Q7" s="7"/>
      <c r="R7" s="7"/>
      <c r="S7" s="7"/>
      <c r="T7" s="7"/>
      <c r="U7" s="128"/>
      <c r="V7" s="7"/>
      <c r="W7" s="7"/>
      <c r="X7" s="32">
        <f t="shared" si="0"/>
        <v>187</v>
      </c>
      <c r="Y7" s="24">
        <f t="shared" si="1"/>
        <v>2</v>
      </c>
    </row>
    <row r="8" spans="1:28" ht="15.75" x14ac:dyDescent="0.25">
      <c r="A8" s="53">
        <v>3</v>
      </c>
      <c r="B8" s="2">
        <v>10984298</v>
      </c>
      <c r="C8" s="2" t="s">
        <v>54</v>
      </c>
      <c r="D8" s="2" t="s">
        <v>55</v>
      </c>
      <c r="E8" s="7">
        <v>2</v>
      </c>
      <c r="F8" s="2" t="s">
        <v>8</v>
      </c>
      <c r="G8" s="2">
        <v>983148</v>
      </c>
      <c r="H8" s="2" t="s">
        <v>56</v>
      </c>
      <c r="I8" s="7">
        <v>4</v>
      </c>
      <c r="J8" s="7">
        <v>91</v>
      </c>
      <c r="K8" s="7"/>
      <c r="L8" s="7">
        <v>89</v>
      </c>
      <c r="M8" s="27"/>
      <c r="N8" s="20"/>
      <c r="O8" s="1"/>
      <c r="P8" s="32"/>
      <c r="Q8" s="7"/>
      <c r="R8" s="7"/>
      <c r="S8" s="7"/>
      <c r="T8" s="7"/>
      <c r="U8" s="128"/>
      <c r="V8" s="7"/>
      <c r="W8" s="7"/>
      <c r="X8" s="32">
        <f t="shared" si="0"/>
        <v>184</v>
      </c>
      <c r="Y8" s="24">
        <f t="shared" si="1"/>
        <v>3</v>
      </c>
    </row>
    <row r="9" spans="1:28" ht="15.75" x14ac:dyDescent="0.25">
      <c r="A9" s="53">
        <v>4</v>
      </c>
      <c r="B9" s="138">
        <v>11136972</v>
      </c>
      <c r="C9" s="2" t="s">
        <v>49</v>
      </c>
      <c r="D9" s="2" t="s">
        <v>234</v>
      </c>
      <c r="E9" s="7">
        <v>2</v>
      </c>
      <c r="F9" s="2" t="s">
        <v>8</v>
      </c>
      <c r="G9" s="7">
        <v>24382322</v>
      </c>
      <c r="H9" s="123" t="s">
        <v>50</v>
      </c>
      <c r="I9" s="7">
        <v>2</v>
      </c>
      <c r="J9" s="7"/>
      <c r="K9" s="7"/>
      <c r="L9" s="7">
        <v>104</v>
      </c>
      <c r="M9" s="27"/>
      <c r="N9" s="20"/>
      <c r="O9" s="1"/>
      <c r="P9" s="32"/>
      <c r="Q9" s="7"/>
      <c r="R9" s="7"/>
      <c r="S9" s="7"/>
      <c r="T9" s="7"/>
      <c r="U9" s="128"/>
      <c r="V9" s="7"/>
      <c r="W9" s="7"/>
      <c r="X9" s="32">
        <f t="shared" si="0"/>
        <v>106</v>
      </c>
      <c r="Y9" s="24">
        <f t="shared" si="1"/>
        <v>4</v>
      </c>
    </row>
    <row r="10" spans="1:28" ht="15.75" x14ac:dyDescent="0.25">
      <c r="A10" s="53">
        <v>5</v>
      </c>
      <c r="B10" s="2">
        <v>25009030</v>
      </c>
      <c r="C10" s="2" t="s">
        <v>99</v>
      </c>
      <c r="D10" s="2" t="s">
        <v>100</v>
      </c>
      <c r="E10" s="7">
        <v>2</v>
      </c>
      <c r="F10" s="2" t="s">
        <v>8</v>
      </c>
      <c r="G10" s="7">
        <v>995061</v>
      </c>
      <c r="H10" s="2" t="s">
        <v>134</v>
      </c>
      <c r="I10" s="7">
        <v>2</v>
      </c>
      <c r="J10" s="60"/>
      <c r="K10" s="60">
        <v>95</v>
      </c>
      <c r="L10" s="60"/>
      <c r="M10" s="120"/>
      <c r="N10" s="55"/>
      <c r="O10" s="1"/>
      <c r="P10" s="32"/>
      <c r="Q10" s="7"/>
      <c r="R10" s="7"/>
      <c r="S10" s="7"/>
      <c r="T10" s="7"/>
      <c r="U10" s="128"/>
      <c r="V10" s="7"/>
      <c r="W10" s="7"/>
      <c r="X10" s="32">
        <f>SUM(I10:W10)</f>
        <v>97</v>
      </c>
      <c r="Y10" s="24">
        <f t="shared" si="1"/>
        <v>5</v>
      </c>
    </row>
    <row r="11" spans="1:28" ht="15.75" x14ac:dyDescent="0.25">
      <c r="A11" s="53">
        <v>6</v>
      </c>
      <c r="B11" s="2">
        <v>10706162</v>
      </c>
      <c r="C11" s="2" t="s">
        <v>217</v>
      </c>
      <c r="D11" s="2" t="s">
        <v>96</v>
      </c>
      <c r="E11" s="7">
        <v>2</v>
      </c>
      <c r="F11" s="2" t="s">
        <v>8</v>
      </c>
      <c r="G11" s="138">
        <v>1013465</v>
      </c>
      <c r="H11" s="2" t="s">
        <v>97</v>
      </c>
      <c r="I11" s="184">
        <v>2</v>
      </c>
      <c r="J11" s="207"/>
      <c r="K11" s="207">
        <v>85</v>
      </c>
      <c r="L11" s="60"/>
      <c r="M11" s="120"/>
      <c r="N11" s="55"/>
      <c r="O11" s="1"/>
      <c r="P11" s="32"/>
      <c r="Q11" s="7"/>
      <c r="R11" s="7"/>
      <c r="S11" s="7"/>
      <c r="T11" s="7"/>
      <c r="U11" s="128"/>
      <c r="V11" s="7"/>
      <c r="W11" s="7"/>
      <c r="X11" s="32">
        <f>SUM(I11:W11)</f>
        <v>87</v>
      </c>
      <c r="Y11" s="24">
        <f t="shared" si="1"/>
        <v>6</v>
      </c>
    </row>
    <row r="12" spans="1:28" ht="15.75" x14ac:dyDescent="0.25">
      <c r="A12" s="53">
        <v>8</v>
      </c>
      <c r="B12" s="2"/>
      <c r="C12" s="2"/>
      <c r="D12" s="2"/>
      <c r="E12" s="7"/>
      <c r="F12" s="2"/>
      <c r="G12" s="7"/>
      <c r="H12" s="2"/>
      <c r="I12" s="2"/>
      <c r="J12" s="60"/>
      <c r="K12" s="60"/>
      <c r="L12" s="60"/>
      <c r="M12" s="120"/>
      <c r="N12" s="55"/>
      <c r="O12" s="1"/>
      <c r="P12" s="32"/>
      <c r="Q12" s="7"/>
      <c r="R12" s="7"/>
      <c r="S12" s="7"/>
      <c r="T12" s="7"/>
      <c r="U12" s="128"/>
      <c r="V12" s="7"/>
      <c r="W12" s="7"/>
      <c r="X12" s="32">
        <f t="shared" ref="X12:X53" si="2">SUM(I12:W12)</f>
        <v>0</v>
      </c>
      <c r="Y12" s="24">
        <f t="shared" si="1"/>
        <v>7</v>
      </c>
    </row>
    <row r="13" spans="1:28" ht="15.75" x14ac:dyDescent="0.25">
      <c r="A13" s="53">
        <v>9</v>
      </c>
      <c r="B13" s="2"/>
      <c r="C13" s="2"/>
      <c r="D13" s="2"/>
      <c r="E13" s="7"/>
      <c r="F13" s="2"/>
      <c r="G13" s="7"/>
      <c r="H13" s="2"/>
      <c r="I13" s="2"/>
      <c r="J13" s="60"/>
      <c r="K13" s="60"/>
      <c r="L13" s="60"/>
      <c r="M13" s="120"/>
      <c r="N13" s="55"/>
      <c r="O13" s="1"/>
      <c r="P13" s="32"/>
      <c r="Q13" s="7"/>
      <c r="R13" s="7"/>
      <c r="S13" s="7"/>
      <c r="T13" s="7"/>
      <c r="U13" s="128"/>
      <c r="V13" s="7"/>
      <c r="W13" s="7"/>
      <c r="X13" s="32">
        <f t="shared" si="2"/>
        <v>0</v>
      </c>
      <c r="Y13" s="24">
        <f t="shared" si="1"/>
        <v>7</v>
      </c>
    </row>
    <row r="14" spans="1:28" ht="15.75" x14ac:dyDescent="0.25">
      <c r="A14" s="53">
        <v>10</v>
      </c>
      <c r="B14" s="138"/>
      <c r="C14" s="2"/>
      <c r="D14" s="2"/>
      <c r="E14" s="7"/>
      <c r="F14" s="2"/>
      <c r="G14" s="2"/>
      <c r="H14" s="123"/>
      <c r="I14" s="123"/>
      <c r="J14" s="60"/>
      <c r="K14" s="60"/>
      <c r="L14" s="60"/>
      <c r="M14" s="120"/>
      <c r="N14" s="55"/>
      <c r="O14" s="1"/>
      <c r="P14" s="32"/>
      <c r="Q14" s="7"/>
      <c r="R14" s="7"/>
      <c r="S14" s="7"/>
      <c r="T14" s="7"/>
      <c r="U14" s="128"/>
      <c r="V14" s="7"/>
      <c r="W14" s="7"/>
      <c r="X14" s="32">
        <f t="shared" si="2"/>
        <v>0</v>
      </c>
      <c r="Y14" s="24">
        <f t="shared" si="1"/>
        <v>7</v>
      </c>
    </row>
    <row r="15" spans="1:28" ht="15.75" x14ac:dyDescent="0.25">
      <c r="A15" s="53">
        <v>11</v>
      </c>
      <c r="B15" s="2"/>
      <c r="C15" s="2"/>
      <c r="D15" s="2"/>
      <c r="E15" s="7"/>
      <c r="F15" s="2"/>
      <c r="G15" s="2"/>
      <c r="H15" s="2"/>
      <c r="I15" s="2"/>
      <c r="J15" s="60"/>
      <c r="K15" s="60"/>
      <c r="L15" s="60"/>
      <c r="M15" s="120"/>
      <c r="N15" s="55"/>
      <c r="O15" s="1"/>
      <c r="P15" s="32"/>
      <c r="Q15" s="7"/>
      <c r="R15" s="7"/>
      <c r="S15" s="7"/>
      <c r="T15" s="7"/>
      <c r="U15" s="128"/>
      <c r="V15" s="7"/>
      <c r="W15" s="7"/>
      <c r="X15" s="32">
        <f t="shared" si="2"/>
        <v>0</v>
      </c>
      <c r="Y15" s="24">
        <f t="shared" si="1"/>
        <v>7</v>
      </c>
    </row>
    <row r="16" spans="1:28" ht="15.75" x14ac:dyDescent="0.25">
      <c r="A16" s="53">
        <v>12</v>
      </c>
      <c r="B16" s="2"/>
      <c r="C16" s="2"/>
      <c r="D16" s="2"/>
      <c r="E16" s="7"/>
      <c r="F16" s="2"/>
      <c r="G16" s="7"/>
      <c r="H16" s="2"/>
      <c r="I16" s="2"/>
      <c r="J16" s="60"/>
      <c r="K16" s="60"/>
      <c r="L16" s="60"/>
      <c r="M16" s="120"/>
      <c r="N16" s="55"/>
      <c r="O16" s="1"/>
      <c r="P16" s="32"/>
      <c r="Q16" s="7"/>
      <c r="R16" s="7"/>
      <c r="S16" s="7"/>
      <c r="T16" s="7"/>
      <c r="U16" s="128"/>
      <c r="V16" s="7"/>
      <c r="W16" s="7"/>
      <c r="X16" s="32">
        <f t="shared" si="2"/>
        <v>0</v>
      </c>
      <c r="Y16" s="24">
        <f t="shared" si="1"/>
        <v>7</v>
      </c>
    </row>
    <row r="17" spans="1:25" ht="15.75" x14ac:dyDescent="0.25">
      <c r="A17" s="53">
        <v>13</v>
      </c>
      <c r="B17" s="2"/>
      <c r="C17" s="2"/>
      <c r="D17" s="2"/>
      <c r="E17" s="7"/>
      <c r="F17" s="2"/>
      <c r="G17" s="7"/>
      <c r="H17" s="2"/>
      <c r="I17" s="2"/>
      <c r="J17" s="60"/>
      <c r="K17" s="60"/>
      <c r="L17" s="60"/>
      <c r="M17" s="120"/>
      <c r="N17" s="55"/>
      <c r="O17" s="1"/>
      <c r="P17" s="32"/>
      <c r="Q17" s="7"/>
      <c r="R17" s="7"/>
      <c r="S17" s="7"/>
      <c r="T17" s="7"/>
      <c r="U17" s="128"/>
      <c r="V17" s="7"/>
      <c r="W17" s="7"/>
      <c r="X17" s="32">
        <f t="shared" si="2"/>
        <v>0</v>
      </c>
      <c r="Y17" s="24">
        <f t="shared" si="1"/>
        <v>7</v>
      </c>
    </row>
    <row r="18" spans="1:25" ht="15.75" x14ac:dyDescent="0.25">
      <c r="A18" s="53">
        <v>14</v>
      </c>
      <c r="B18" s="2"/>
      <c r="C18" s="2"/>
      <c r="D18" s="2"/>
      <c r="E18" s="7"/>
      <c r="F18" s="2"/>
      <c r="G18" s="7"/>
      <c r="H18" s="2"/>
      <c r="I18" s="2"/>
      <c r="J18" s="7"/>
      <c r="K18" s="7"/>
      <c r="L18" s="7"/>
      <c r="M18" s="27"/>
      <c r="N18" s="20"/>
      <c r="O18" s="1"/>
      <c r="P18" s="32"/>
      <c r="Q18" s="7"/>
      <c r="R18" s="7"/>
      <c r="S18" s="7"/>
      <c r="T18" s="7"/>
      <c r="U18" s="128"/>
      <c r="V18" s="7"/>
      <c r="W18" s="7"/>
      <c r="X18" s="32">
        <f t="shared" si="2"/>
        <v>0</v>
      </c>
      <c r="Y18" s="24">
        <f t="shared" si="1"/>
        <v>7</v>
      </c>
    </row>
    <row r="19" spans="1:25" ht="15.75" x14ac:dyDescent="0.25">
      <c r="A19" s="53">
        <v>15</v>
      </c>
      <c r="B19" s="2"/>
      <c r="C19" s="2"/>
      <c r="D19" s="2"/>
      <c r="E19" s="7"/>
      <c r="F19" s="2"/>
      <c r="G19" s="7"/>
      <c r="H19" s="2"/>
      <c r="I19" s="2"/>
      <c r="J19" s="60"/>
      <c r="K19" s="60"/>
      <c r="L19" s="60"/>
      <c r="M19" s="120"/>
      <c r="N19" s="55"/>
      <c r="O19" s="1"/>
      <c r="P19" s="32"/>
      <c r="Q19" s="7"/>
      <c r="R19" s="7"/>
      <c r="S19" s="7"/>
      <c r="T19" s="7"/>
      <c r="U19" s="128"/>
      <c r="V19" s="7"/>
      <c r="W19" s="7"/>
      <c r="X19" s="32">
        <f t="shared" si="2"/>
        <v>0</v>
      </c>
      <c r="Y19" s="24">
        <f t="shared" si="1"/>
        <v>7</v>
      </c>
    </row>
    <row r="20" spans="1:25" ht="15.75" x14ac:dyDescent="0.25">
      <c r="A20" s="53">
        <v>16</v>
      </c>
      <c r="B20" s="2"/>
      <c r="C20" s="2"/>
      <c r="D20" s="2"/>
      <c r="E20" s="7"/>
      <c r="F20" s="2"/>
      <c r="G20" s="2"/>
      <c r="H20" s="2"/>
      <c r="I20" s="2"/>
      <c r="J20" s="7"/>
      <c r="K20" s="7"/>
      <c r="L20" s="7"/>
      <c r="M20" s="27"/>
      <c r="N20" s="20"/>
      <c r="O20" s="1"/>
      <c r="P20" s="32"/>
      <c r="Q20" s="7"/>
      <c r="R20" s="7"/>
      <c r="S20" s="7"/>
      <c r="T20" s="7"/>
      <c r="U20" s="128"/>
      <c r="V20" s="7"/>
      <c r="W20" s="7"/>
      <c r="X20" s="32">
        <f t="shared" si="2"/>
        <v>0</v>
      </c>
      <c r="Y20" s="24">
        <f t="shared" si="1"/>
        <v>7</v>
      </c>
    </row>
    <row r="21" spans="1:25" ht="15.75" x14ac:dyDescent="0.25">
      <c r="A21" s="53">
        <v>17</v>
      </c>
      <c r="B21" s="2"/>
      <c r="C21" s="2"/>
      <c r="D21" s="2"/>
      <c r="E21" s="7"/>
      <c r="F21" s="2"/>
      <c r="G21" s="7"/>
      <c r="H21" s="2"/>
      <c r="I21" s="2"/>
      <c r="J21" s="60"/>
      <c r="K21" s="60"/>
      <c r="L21" s="60"/>
      <c r="M21" s="120"/>
      <c r="N21" s="55"/>
      <c r="O21" s="1"/>
      <c r="P21" s="32"/>
      <c r="Q21" s="7"/>
      <c r="R21" s="7"/>
      <c r="S21" s="7"/>
      <c r="T21" s="7"/>
      <c r="U21" s="128"/>
      <c r="V21" s="7"/>
      <c r="W21" s="7"/>
      <c r="X21" s="32">
        <f t="shared" si="2"/>
        <v>0</v>
      </c>
      <c r="Y21" s="24">
        <f t="shared" si="1"/>
        <v>7</v>
      </c>
    </row>
    <row r="22" spans="1:25" ht="15.75" x14ac:dyDescent="0.25">
      <c r="A22" s="53">
        <v>18</v>
      </c>
      <c r="B22" s="2"/>
      <c r="C22" s="2"/>
      <c r="D22" s="2"/>
      <c r="E22" s="7"/>
      <c r="F22" s="2"/>
      <c r="G22" s="2"/>
      <c r="H22" s="2"/>
      <c r="I22" s="2"/>
      <c r="J22" s="7"/>
      <c r="K22" s="7"/>
      <c r="L22" s="7"/>
      <c r="M22" s="27"/>
      <c r="N22" s="20"/>
      <c r="O22" s="1"/>
      <c r="P22" s="32"/>
      <c r="Q22" s="7"/>
      <c r="R22" s="7"/>
      <c r="S22" s="7"/>
      <c r="T22" s="7"/>
      <c r="U22" s="128"/>
      <c r="V22" s="7"/>
      <c r="W22" s="7"/>
      <c r="X22" s="32">
        <f t="shared" si="2"/>
        <v>0</v>
      </c>
      <c r="Y22" s="24">
        <f t="shared" si="1"/>
        <v>7</v>
      </c>
    </row>
    <row r="23" spans="1:25" ht="15.75" x14ac:dyDescent="0.25">
      <c r="A23" s="53">
        <v>19</v>
      </c>
      <c r="B23" s="2"/>
      <c r="C23" s="2"/>
      <c r="D23" s="2"/>
      <c r="E23" s="7"/>
      <c r="F23" s="2"/>
      <c r="G23" s="7"/>
      <c r="H23" s="2"/>
      <c r="I23" s="2"/>
      <c r="J23" s="60"/>
      <c r="K23" s="60"/>
      <c r="L23" s="60"/>
      <c r="M23" s="120"/>
      <c r="N23" s="55"/>
      <c r="O23" s="1"/>
      <c r="P23" s="32"/>
      <c r="Q23" s="7"/>
      <c r="R23" s="7"/>
      <c r="S23" s="7"/>
      <c r="T23" s="7"/>
      <c r="U23" s="128"/>
      <c r="V23" s="7"/>
      <c r="W23" s="7"/>
      <c r="X23" s="32">
        <f t="shared" si="2"/>
        <v>0</v>
      </c>
      <c r="Y23" s="24">
        <f t="shared" si="1"/>
        <v>7</v>
      </c>
    </row>
    <row r="24" spans="1:25" ht="15.75" x14ac:dyDescent="0.25">
      <c r="A24" s="53">
        <v>20</v>
      </c>
      <c r="B24" s="2"/>
      <c r="C24" s="2"/>
      <c r="D24" s="2"/>
      <c r="E24" s="7"/>
      <c r="F24" s="2"/>
      <c r="G24" s="2"/>
      <c r="H24" s="2"/>
      <c r="I24" s="2"/>
      <c r="J24" s="7"/>
      <c r="K24" s="7"/>
      <c r="L24" s="7"/>
      <c r="M24" s="27"/>
      <c r="N24" s="20"/>
      <c r="O24" s="1"/>
      <c r="P24" s="32"/>
      <c r="Q24" s="7"/>
      <c r="R24" s="7"/>
      <c r="S24" s="7"/>
      <c r="T24" s="7"/>
      <c r="U24" s="128"/>
      <c r="V24" s="7"/>
      <c r="W24" s="7"/>
      <c r="X24" s="32">
        <f t="shared" si="2"/>
        <v>0</v>
      </c>
      <c r="Y24" s="24">
        <f t="shared" si="1"/>
        <v>7</v>
      </c>
    </row>
    <row r="25" spans="1:25" ht="15.75" x14ac:dyDescent="0.25">
      <c r="A25" s="53">
        <v>21</v>
      </c>
      <c r="B25" s="2"/>
      <c r="C25" s="2"/>
      <c r="D25" s="2"/>
      <c r="E25" s="7"/>
      <c r="F25" s="2"/>
      <c r="G25" s="2"/>
      <c r="H25" s="2"/>
      <c r="I25" s="2"/>
      <c r="J25" s="7"/>
      <c r="K25" s="7"/>
      <c r="L25" s="7"/>
      <c r="M25" s="27"/>
      <c r="N25" s="20"/>
      <c r="O25" s="1"/>
      <c r="P25" s="32"/>
      <c r="Q25" s="7"/>
      <c r="R25" s="7"/>
      <c r="S25" s="7"/>
      <c r="T25" s="7"/>
      <c r="U25" s="128"/>
      <c r="V25" s="7"/>
      <c r="W25" s="7"/>
      <c r="X25" s="32">
        <f t="shared" si="2"/>
        <v>0</v>
      </c>
      <c r="Y25" s="24">
        <f t="shared" si="1"/>
        <v>7</v>
      </c>
    </row>
    <row r="26" spans="1:25" ht="15.75" x14ac:dyDescent="0.25">
      <c r="A26" s="53">
        <v>22</v>
      </c>
      <c r="B26" s="2"/>
      <c r="C26" s="2"/>
      <c r="D26" s="2"/>
      <c r="E26" s="7"/>
      <c r="F26" s="2"/>
      <c r="G26" s="7"/>
      <c r="H26" s="2"/>
      <c r="I26" s="2"/>
      <c r="J26" s="60"/>
      <c r="K26" s="60"/>
      <c r="L26" s="60"/>
      <c r="M26" s="120"/>
      <c r="N26" s="55"/>
      <c r="O26" s="1"/>
      <c r="P26" s="32"/>
      <c r="Q26" s="7"/>
      <c r="R26" s="7"/>
      <c r="S26" s="7"/>
      <c r="T26" s="7"/>
      <c r="U26" s="128"/>
      <c r="V26" s="7"/>
      <c r="W26" s="7"/>
      <c r="X26" s="32">
        <f t="shared" si="2"/>
        <v>0</v>
      </c>
      <c r="Y26" s="24">
        <f t="shared" si="1"/>
        <v>7</v>
      </c>
    </row>
    <row r="27" spans="1:25" ht="15.75" x14ac:dyDescent="0.25">
      <c r="A27" s="53">
        <v>23</v>
      </c>
      <c r="B27" s="59"/>
      <c r="C27" s="59"/>
      <c r="D27" s="59"/>
      <c r="E27" s="60"/>
      <c r="F27" s="59"/>
      <c r="G27" s="59"/>
      <c r="H27" s="59"/>
      <c r="I27" s="59"/>
      <c r="J27" s="60"/>
      <c r="K27" s="60"/>
      <c r="L27" s="60"/>
      <c r="M27" s="120"/>
      <c r="N27" s="55"/>
      <c r="O27" s="1"/>
      <c r="P27" s="32"/>
      <c r="Q27" s="7"/>
      <c r="R27" s="7"/>
      <c r="S27" s="7"/>
      <c r="T27" s="7"/>
      <c r="U27" s="128"/>
      <c r="V27" s="7"/>
      <c r="W27" s="7"/>
      <c r="X27" s="32">
        <f t="shared" si="2"/>
        <v>0</v>
      </c>
      <c r="Y27" s="24">
        <f t="shared" si="1"/>
        <v>7</v>
      </c>
    </row>
    <row r="28" spans="1:25" ht="15.75" x14ac:dyDescent="0.25">
      <c r="A28" s="53">
        <v>24</v>
      </c>
      <c r="B28" s="2"/>
      <c r="C28" s="2"/>
      <c r="D28" s="2"/>
      <c r="E28" s="7"/>
      <c r="F28" s="2"/>
      <c r="G28" s="7"/>
      <c r="H28" s="2"/>
      <c r="I28" s="2"/>
      <c r="J28" s="7"/>
      <c r="K28" s="7"/>
      <c r="L28" s="7"/>
      <c r="M28" s="27"/>
      <c r="N28" s="20"/>
      <c r="O28" s="1"/>
      <c r="P28" s="32"/>
      <c r="Q28" s="7"/>
      <c r="R28" s="7"/>
      <c r="S28" s="7"/>
      <c r="T28" s="7"/>
      <c r="U28" s="128"/>
      <c r="V28" s="7"/>
      <c r="W28" s="7"/>
      <c r="X28" s="32">
        <f t="shared" si="2"/>
        <v>0</v>
      </c>
      <c r="Y28" s="24">
        <f t="shared" si="1"/>
        <v>7</v>
      </c>
    </row>
    <row r="29" spans="1:25" ht="15.75" x14ac:dyDescent="0.25">
      <c r="A29" s="53">
        <v>25</v>
      </c>
      <c r="B29" s="2"/>
      <c r="C29" s="2"/>
      <c r="D29" s="2"/>
      <c r="E29" s="7"/>
      <c r="F29" s="2"/>
      <c r="G29" s="2"/>
      <c r="H29" s="2"/>
      <c r="I29" s="2"/>
      <c r="J29" s="60"/>
      <c r="K29" s="60"/>
      <c r="L29" s="60"/>
      <c r="M29" s="120"/>
      <c r="N29" s="55"/>
      <c r="O29" s="1"/>
      <c r="P29" s="32"/>
      <c r="Q29" s="7"/>
      <c r="R29" s="7"/>
      <c r="S29" s="7"/>
      <c r="T29" s="7"/>
      <c r="U29" s="128"/>
      <c r="V29" s="7"/>
      <c r="W29" s="7"/>
      <c r="X29" s="32">
        <f t="shared" si="2"/>
        <v>0</v>
      </c>
      <c r="Y29" s="24">
        <f t="shared" si="1"/>
        <v>7</v>
      </c>
    </row>
    <row r="30" spans="1:25" ht="15.75" x14ac:dyDescent="0.25">
      <c r="A30" s="53">
        <v>41</v>
      </c>
      <c r="B30" s="2"/>
      <c r="C30" s="2"/>
      <c r="D30" s="2"/>
      <c r="E30" s="7"/>
      <c r="F30" s="2"/>
      <c r="G30" s="2"/>
      <c r="H30" s="2"/>
      <c r="I30" s="2"/>
      <c r="J30" s="7"/>
      <c r="K30" s="7"/>
      <c r="L30" s="7"/>
      <c r="M30" s="27"/>
      <c r="N30" s="20"/>
      <c r="O30" s="1"/>
      <c r="P30" s="32"/>
      <c r="Q30" s="7"/>
      <c r="R30" s="7"/>
      <c r="S30" s="7"/>
      <c r="T30" s="7"/>
      <c r="U30" s="128"/>
      <c r="V30" s="7"/>
      <c r="W30" s="7"/>
      <c r="X30" s="32">
        <f t="shared" si="2"/>
        <v>0</v>
      </c>
      <c r="Y30" s="24">
        <f t="shared" si="1"/>
        <v>7</v>
      </c>
    </row>
    <row r="31" spans="1:25" ht="15.75" x14ac:dyDescent="0.25">
      <c r="A31" s="53">
        <v>26</v>
      </c>
      <c r="B31" s="2"/>
      <c r="C31" s="2"/>
      <c r="D31" s="2"/>
      <c r="E31" s="7"/>
      <c r="F31" s="2"/>
      <c r="G31" s="2"/>
      <c r="H31" s="2"/>
      <c r="I31" s="2"/>
      <c r="J31" s="60"/>
      <c r="K31" s="60"/>
      <c r="L31" s="60"/>
      <c r="M31" s="120"/>
      <c r="N31" s="55"/>
      <c r="O31" s="1"/>
      <c r="P31" s="32"/>
      <c r="Q31" s="7"/>
      <c r="R31" s="7"/>
      <c r="S31" s="7"/>
      <c r="T31" s="7"/>
      <c r="U31" s="128"/>
      <c r="V31" s="7"/>
      <c r="W31" s="7"/>
      <c r="X31" s="32">
        <f t="shared" si="2"/>
        <v>0</v>
      </c>
      <c r="Y31" s="24">
        <f t="shared" si="1"/>
        <v>7</v>
      </c>
    </row>
    <row r="32" spans="1:25" ht="15.75" x14ac:dyDescent="0.25">
      <c r="A32" s="53">
        <v>27</v>
      </c>
      <c r="B32" s="2"/>
      <c r="C32" s="2"/>
      <c r="D32" s="2"/>
      <c r="E32" s="7"/>
      <c r="F32" s="2"/>
      <c r="G32" s="2"/>
      <c r="H32" s="2"/>
      <c r="I32" s="2"/>
      <c r="J32" s="7"/>
      <c r="K32" s="7"/>
      <c r="L32" s="7"/>
      <c r="M32" s="27"/>
      <c r="N32" s="20"/>
      <c r="O32" s="1"/>
      <c r="P32" s="32"/>
      <c r="Q32" s="7"/>
      <c r="R32" s="7"/>
      <c r="S32" s="7"/>
      <c r="T32" s="7"/>
      <c r="U32" s="128"/>
      <c r="V32" s="7"/>
      <c r="W32" s="7"/>
      <c r="X32" s="32">
        <f t="shared" si="2"/>
        <v>0</v>
      </c>
      <c r="Y32" s="24">
        <f t="shared" si="1"/>
        <v>7</v>
      </c>
    </row>
    <row r="33" spans="1:25" ht="15.75" x14ac:dyDescent="0.25">
      <c r="A33" s="53">
        <v>28</v>
      </c>
      <c r="B33" s="2"/>
      <c r="C33" s="2"/>
      <c r="D33" s="2"/>
      <c r="E33" s="7"/>
      <c r="F33" s="2"/>
      <c r="G33" s="7"/>
      <c r="H33" s="2"/>
      <c r="I33" s="2"/>
      <c r="J33" s="60"/>
      <c r="K33" s="60"/>
      <c r="L33" s="60"/>
      <c r="M33" s="120"/>
      <c r="N33" s="55"/>
      <c r="O33" s="1"/>
      <c r="P33" s="32"/>
      <c r="Q33" s="7"/>
      <c r="R33" s="7"/>
      <c r="S33" s="7"/>
      <c r="T33" s="7"/>
      <c r="U33" s="128"/>
      <c r="V33" s="7"/>
      <c r="W33" s="7"/>
      <c r="X33" s="32">
        <f t="shared" si="2"/>
        <v>0</v>
      </c>
      <c r="Y33" s="24">
        <f t="shared" si="1"/>
        <v>7</v>
      </c>
    </row>
    <row r="34" spans="1:25" ht="15.75" x14ac:dyDescent="0.25">
      <c r="A34" s="53">
        <v>29</v>
      </c>
      <c r="B34" s="59"/>
      <c r="C34" s="59"/>
      <c r="D34" s="59"/>
      <c r="E34" s="60"/>
      <c r="F34" s="59"/>
      <c r="G34" s="59"/>
      <c r="H34" s="59"/>
      <c r="I34" s="59"/>
      <c r="J34" s="60"/>
      <c r="K34" s="60"/>
      <c r="L34" s="60"/>
      <c r="M34" s="120"/>
      <c r="N34" s="55"/>
      <c r="O34" s="1"/>
      <c r="P34" s="32"/>
      <c r="Q34" s="7"/>
      <c r="R34" s="7"/>
      <c r="S34" s="7"/>
      <c r="T34" s="7"/>
      <c r="U34" s="128"/>
      <c r="V34" s="7"/>
      <c r="W34" s="7"/>
      <c r="X34" s="32">
        <f t="shared" si="2"/>
        <v>0</v>
      </c>
      <c r="Y34" s="24">
        <f t="shared" si="1"/>
        <v>7</v>
      </c>
    </row>
    <row r="35" spans="1:25" ht="15.75" x14ac:dyDescent="0.25">
      <c r="A35" s="53">
        <v>30</v>
      </c>
      <c r="B35" s="2"/>
      <c r="C35" s="2"/>
      <c r="D35" s="2"/>
      <c r="E35" s="7"/>
      <c r="F35" s="2"/>
      <c r="G35" s="2"/>
      <c r="H35" s="2"/>
      <c r="I35" s="2"/>
      <c r="J35" s="7"/>
      <c r="K35" s="7"/>
      <c r="L35" s="7"/>
      <c r="M35" s="27"/>
      <c r="N35" s="20"/>
      <c r="O35" s="1"/>
      <c r="P35" s="32"/>
      <c r="Q35" s="7"/>
      <c r="R35" s="7"/>
      <c r="S35" s="7"/>
      <c r="T35" s="7"/>
      <c r="U35" s="128"/>
      <c r="V35" s="7"/>
      <c r="W35" s="7"/>
      <c r="X35" s="32">
        <f t="shared" si="2"/>
        <v>0</v>
      </c>
      <c r="Y35" s="24">
        <f t="shared" si="1"/>
        <v>7</v>
      </c>
    </row>
    <row r="36" spans="1:25" ht="15.75" x14ac:dyDescent="0.25">
      <c r="A36" s="53">
        <v>31</v>
      </c>
      <c r="B36" s="2"/>
      <c r="C36" s="2"/>
      <c r="D36" s="2"/>
      <c r="E36" s="7"/>
      <c r="F36" s="2"/>
      <c r="G36" s="2"/>
      <c r="H36" s="2"/>
      <c r="I36" s="2"/>
      <c r="J36" s="7"/>
      <c r="K36" s="7"/>
      <c r="L36" s="7"/>
      <c r="M36" s="27"/>
      <c r="N36" s="20"/>
      <c r="O36" s="1"/>
      <c r="P36" s="32"/>
      <c r="Q36" s="7"/>
      <c r="R36" s="7"/>
      <c r="S36" s="7"/>
      <c r="T36" s="7"/>
      <c r="U36" s="128"/>
      <c r="V36" s="7"/>
      <c r="W36" s="7"/>
      <c r="X36" s="32">
        <f t="shared" si="2"/>
        <v>0</v>
      </c>
      <c r="Y36" s="24">
        <f t="shared" si="1"/>
        <v>7</v>
      </c>
    </row>
    <row r="37" spans="1:25" ht="15.75" x14ac:dyDescent="0.25">
      <c r="A37" s="53">
        <v>32</v>
      </c>
      <c r="B37" s="2"/>
      <c r="C37" s="2"/>
      <c r="D37" s="2"/>
      <c r="E37" s="7"/>
      <c r="F37" s="2"/>
      <c r="G37" s="7"/>
      <c r="H37" s="2"/>
      <c r="I37" s="2"/>
      <c r="J37" s="7"/>
      <c r="K37" s="7"/>
      <c r="L37" s="7"/>
      <c r="M37" s="27"/>
      <c r="N37" s="20"/>
      <c r="O37" s="1"/>
      <c r="P37" s="32"/>
      <c r="Q37" s="7"/>
      <c r="R37" s="7"/>
      <c r="S37" s="7"/>
      <c r="T37" s="7"/>
      <c r="U37" s="128"/>
      <c r="V37" s="7"/>
      <c r="W37" s="7"/>
      <c r="X37" s="32">
        <f t="shared" si="2"/>
        <v>0</v>
      </c>
      <c r="Y37" s="24">
        <f t="shared" si="1"/>
        <v>7</v>
      </c>
    </row>
    <row r="38" spans="1:25" ht="15.75" x14ac:dyDescent="0.25">
      <c r="A38" s="53">
        <v>33</v>
      </c>
      <c r="B38" s="2"/>
      <c r="C38" s="2"/>
      <c r="D38" s="2"/>
      <c r="E38" s="7"/>
      <c r="F38" s="2"/>
      <c r="G38" s="2"/>
      <c r="H38" s="2"/>
      <c r="I38" s="2"/>
      <c r="J38" s="60"/>
      <c r="K38" s="60"/>
      <c r="L38" s="60"/>
      <c r="M38" s="120"/>
      <c r="N38" s="55"/>
      <c r="O38" s="1"/>
      <c r="P38" s="32"/>
      <c r="Q38" s="7"/>
      <c r="R38" s="7"/>
      <c r="S38" s="7"/>
      <c r="T38" s="7"/>
      <c r="U38" s="128"/>
      <c r="V38" s="7"/>
      <c r="W38" s="7"/>
      <c r="X38" s="32">
        <f t="shared" si="2"/>
        <v>0</v>
      </c>
      <c r="Y38" s="24">
        <f t="shared" si="1"/>
        <v>7</v>
      </c>
    </row>
    <row r="39" spans="1:25" ht="15.75" x14ac:dyDescent="0.25">
      <c r="A39" s="53">
        <v>34</v>
      </c>
      <c r="B39" s="2"/>
      <c r="C39" s="2"/>
      <c r="D39" s="2"/>
      <c r="E39" s="7"/>
      <c r="F39" s="2"/>
      <c r="G39" s="2"/>
      <c r="H39" s="2"/>
      <c r="I39" s="2"/>
      <c r="J39" s="7"/>
      <c r="K39" s="7"/>
      <c r="L39" s="7"/>
      <c r="M39" s="27"/>
      <c r="N39" s="20"/>
      <c r="O39" s="1"/>
      <c r="P39" s="32"/>
      <c r="Q39" s="7"/>
      <c r="R39" s="7"/>
      <c r="S39" s="7"/>
      <c r="T39" s="7"/>
      <c r="U39" s="128"/>
      <c r="V39" s="7"/>
      <c r="W39" s="7"/>
      <c r="X39" s="32">
        <f t="shared" si="2"/>
        <v>0</v>
      </c>
      <c r="Y39" s="24">
        <f t="shared" si="1"/>
        <v>7</v>
      </c>
    </row>
    <row r="40" spans="1:25" ht="15.75" x14ac:dyDescent="0.25">
      <c r="A40" s="53">
        <v>35</v>
      </c>
      <c r="B40" s="2"/>
      <c r="C40" s="2"/>
      <c r="D40" s="2"/>
      <c r="E40" s="7"/>
      <c r="F40" s="2"/>
      <c r="G40" s="2"/>
      <c r="H40" s="2"/>
      <c r="I40" s="2"/>
      <c r="J40" s="7"/>
      <c r="K40" s="7"/>
      <c r="L40" s="7"/>
      <c r="M40" s="27"/>
      <c r="N40" s="20"/>
      <c r="O40" s="1"/>
      <c r="P40" s="32"/>
      <c r="Q40" s="7"/>
      <c r="R40" s="7"/>
      <c r="S40" s="7"/>
      <c r="T40" s="7"/>
      <c r="U40" s="128"/>
      <c r="V40" s="7"/>
      <c r="W40" s="7"/>
      <c r="X40" s="32">
        <f t="shared" si="2"/>
        <v>0</v>
      </c>
      <c r="Y40" s="24">
        <f t="shared" si="1"/>
        <v>7</v>
      </c>
    </row>
    <row r="41" spans="1:25" ht="15.75" x14ac:dyDescent="0.25">
      <c r="A41" s="53">
        <v>36</v>
      </c>
      <c r="B41" s="59"/>
      <c r="C41" s="59"/>
      <c r="D41" s="59"/>
      <c r="E41" s="60"/>
      <c r="F41" s="59"/>
      <c r="G41" s="59"/>
      <c r="H41" s="59"/>
      <c r="I41" s="59"/>
      <c r="J41" s="60"/>
      <c r="K41" s="60"/>
      <c r="L41" s="60"/>
      <c r="M41" s="120"/>
      <c r="N41" s="55"/>
      <c r="O41" s="1"/>
      <c r="P41" s="32"/>
      <c r="Q41" s="7"/>
      <c r="R41" s="7"/>
      <c r="S41" s="7"/>
      <c r="T41" s="7"/>
      <c r="U41" s="128"/>
      <c r="V41" s="7"/>
      <c r="W41" s="7"/>
      <c r="X41" s="32">
        <f t="shared" si="2"/>
        <v>0</v>
      </c>
      <c r="Y41" s="24">
        <f t="shared" si="1"/>
        <v>7</v>
      </c>
    </row>
    <row r="42" spans="1:25" ht="15.75" x14ac:dyDescent="0.25">
      <c r="A42" s="53">
        <v>37</v>
      </c>
      <c r="B42" s="2"/>
      <c r="C42" s="2"/>
      <c r="D42" s="2"/>
      <c r="E42" s="7"/>
      <c r="F42" s="2"/>
      <c r="G42" s="7"/>
      <c r="H42" s="2"/>
      <c r="I42" s="2"/>
      <c r="J42" s="60"/>
      <c r="K42" s="60"/>
      <c r="L42" s="60"/>
      <c r="M42" s="120"/>
      <c r="N42" s="55"/>
      <c r="O42" s="1"/>
      <c r="P42" s="32"/>
      <c r="Q42" s="7"/>
      <c r="R42" s="7"/>
      <c r="S42" s="7"/>
      <c r="T42" s="7"/>
      <c r="U42" s="128"/>
      <c r="V42" s="7"/>
      <c r="W42" s="7"/>
      <c r="X42" s="32">
        <f t="shared" si="2"/>
        <v>0</v>
      </c>
      <c r="Y42" s="24">
        <f t="shared" si="1"/>
        <v>7</v>
      </c>
    </row>
    <row r="43" spans="1:25" ht="15.75" x14ac:dyDescent="0.25">
      <c r="A43" s="53">
        <v>38</v>
      </c>
      <c r="B43" s="2"/>
      <c r="C43" s="2"/>
      <c r="D43" s="2"/>
      <c r="E43" s="7"/>
      <c r="F43" s="2"/>
      <c r="G43" s="2"/>
      <c r="H43" s="2"/>
      <c r="I43" s="2"/>
      <c r="J43" s="60"/>
      <c r="K43" s="60"/>
      <c r="L43" s="60"/>
      <c r="M43" s="120"/>
      <c r="N43" s="55"/>
      <c r="O43" s="1"/>
      <c r="P43" s="32"/>
      <c r="Q43" s="7"/>
      <c r="R43" s="7"/>
      <c r="S43" s="7"/>
      <c r="T43" s="7"/>
      <c r="U43" s="128"/>
      <c r="V43" s="7"/>
      <c r="W43" s="7"/>
      <c r="X43" s="32">
        <f t="shared" si="2"/>
        <v>0</v>
      </c>
      <c r="Y43" s="24">
        <f t="shared" si="1"/>
        <v>7</v>
      </c>
    </row>
    <row r="44" spans="1:25" ht="15.75" x14ac:dyDescent="0.25">
      <c r="A44" s="53">
        <v>39</v>
      </c>
      <c r="B44" s="2"/>
      <c r="C44" s="2"/>
      <c r="D44" s="2"/>
      <c r="E44" s="7"/>
      <c r="F44" s="2"/>
      <c r="G44" s="2"/>
      <c r="H44" s="2"/>
      <c r="I44" s="2"/>
      <c r="J44" s="7"/>
      <c r="K44" s="7"/>
      <c r="L44" s="7"/>
      <c r="M44" s="27"/>
      <c r="N44" s="20"/>
      <c r="O44" s="1"/>
      <c r="P44" s="32"/>
      <c r="Q44" s="7"/>
      <c r="R44" s="7"/>
      <c r="S44" s="7"/>
      <c r="T44" s="7"/>
      <c r="U44" s="128"/>
      <c r="V44" s="7"/>
      <c r="W44" s="7"/>
      <c r="X44" s="32">
        <f t="shared" si="2"/>
        <v>0</v>
      </c>
      <c r="Y44" s="24">
        <f t="shared" si="1"/>
        <v>7</v>
      </c>
    </row>
    <row r="45" spans="1:25" ht="15.75" x14ac:dyDescent="0.25">
      <c r="A45" s="53">
        <v>40</v>
      </c>
      <c r="B45" s="2"/>
      <c r="C45" s="2"/>
      <c r="D45" s="2"/>
      <c r="E45" s="7"/>
      <c r="F45" s="2"/>
      <c r="G45" s="2"/>
      <c r="H45" s="2"/>
      <c r="I45" s="2"/>
      <c r="J45" s="60"/>
      <c r="K45" s="60"/>
      <c r="L45" s="60"/>
      <c r="M45" s="120"/>
      <c r="N45" s="55"/>
      <c r="O45" s="1"/>
      <c r="P45" s="32"/>
      <c r="Q45" s="7"/>
      <c r="R45" s="7"/>
      <c r="S45" s="7"/>
      <c r="T45" s="7"/>
      <c r="U45" s="128"/>
      <c r="V45" s="7"/>
      <c r="W45" s="7"/>
      <c r="X45" s="32">
        <f t="shared" si="2"/>
        <v>0</v>
      </c>
      <c r="Y45" s="24">
        <f t="shared" si="1"/>
        <v>7</v>
      </c>
    </row>
    <row r="46" spans="1:25" ht="15.75" x14ac:dyDescent="0.25">
      <c r="A46" s="53">
        <v>42</v>
      </c>
      <c r="B46" s="2"/>
      <c r="C46" s="2"/>
      <c r="D46" s="2"/>
      <c r="E46" s="7"/>
      <c r="F46" s="2"/>
      <c r="G46" s="2"/>
      <c r="H46" s="2"/>
      <c r="I46" s="2"/>
      <c r="J46" s="7"/>
      <c r="K46" s="7"/>
      <c r="L46" s="7"/>
      <c r="M46" s="27"/>
      <c r="N46" s="20"/>
      <c r="O46" s="1"/>
      <c r="P46" s="32"/>
      <c r="Q46" s="7"/>
      <c r="R46" s="7"/>
      <c r="S46" s="7"/>
      <c r="T46" s="7"/>
      <c r="U46" s="128"/>
      <c r="V46" s="7"/>
      <c r="W46" s="7"/>
      <c r="X46" s="32">
        <f t="shared" si="2"/>
        <v>0</v>
      </c>
      <c r="Y46" s="24">
        <f t="shared" si="1"/>
        <v>7</v>
      </c>
    </row>
    <row r="47" spans="1:25" ht="15.75" x14ac:dyDescent="0.25">
      <c r="A47" s="53">
        <v>43</v>
      </c>
      <c r="B47" s="59"/>
      <c r="C47" s="59"/>
      <c r="D47" s="59"/>
      <c r="E47" s="60"/>
      <c r="F47" s="59"/>
      <c r="G47" s="59"/>
      <c r="H47" s="59"/>
      <c r="I47" s="59"/>
      <c r="J47" s="60"/>
      <c r="K47" s="60"/>
      <c r="L47" s="60"/>
      <c r="M47" s="120"/>
      <c r="N47" s="55"/>
      <c r="O47" s="1"/>
      <c r="P47" s="32"/>
      <c r="Q47" s="7"/>
      <c r="R47" s="7"/>
      <c r="S47" s="7"/>
      <c r="T47" s="7"/>
      <c r="U47" s="128"/>
      <c r="V47" s="7"/>
      <c r="W47" s="7"/>
      <c r="X47" s="32">
        <f t="shared" si="2"/>
        <v>0</v>
      </c>
      <c r="Y47" s="24">
        <f t="shared" si="1"/>
        <v>7</v>
      </c>
    </row>
    <row r="48" spans="1:25" ht="15.75" x14ac:dyDescent="0.25">
      <c r="A48" s="53">
        <v>44</v>
      </c>
      <c r="B48" s="2"/>
      <c r="C48" s="2"/>
      <c r="D48" s="2"/>
      <c r="E48" s="7"/>
      <c r="F48" s="2"/>
      <c r="G48" s="2"/>
      <c r="H48" s="2"/>
      <c r="I48" s="2"/>
      <c r="J48" s="7"/>
      <c r="K48" s="7"/>
      <c r="L48" s="7"/>
      <c r="M48" s="27"/>
      <c r="N48" s="20"/>
      <c r="O48" s="1"/>
      <c r="P48" s="32"/>
      <c r="Q48" s="7"/>
      <c r="R48" s="7"/>
      <c r="S48" s="7"/>
      <c r="T48" s="7"/>
      <c r="U48" s="128"/>
      <c r="V48" s="7"/>
      <c r="W48" s="7"/>
      <c r="X48" s="32">
        <f t="shared" si="2"/>
        <v>0</v>
      </c>
      <c r="Y48" s="24">
        <f t="shared" si="1"/>
        <v>7</v>
      </c>
    </row>
    <row r="49" spans="1:25" ht="15.75" x14ac:dyDescent="0.25">
      <c r="A49" s="53">
        <v>45</v>
      </c>
      <c r="B49" s="2"/>
      <c r="C49" s="2"/>
      <c r="D49" s="2"/>
      <c r="E49" s="7"/>
      <c r="F49" s="2"/>
      <c r="G49" s="2"/>
      <c r="H49" s="2"/>
      <c r="I49" s="2"/>
      <c r="J49" s="7"/>
      <c r="K49" s="7"/>
      <c r="L49" s="7"/>
      <c r="M49" s="27"/>
      <c r="N49" s="20"/>
      <c r="O49" s="1"/>
      <c r="P49" s="32"/>
      <c r="Q49" s="7"/>
      <c r="R49" s="7"/>
      <c r="S49" s="7"/>
      <c r="T49" s="7"/>
      <c r="U49" s="128"/>
      <c r="V49" s="7"/>
      <c r="W49" s="7"/>
      <c r="X49" s="32">
        <f t="shared" si="2"/>
        <v>0</v>
      </c>
      <c r="Y49" s="24">
        <f t="shared" si="1"/>
        <v>7</v>
      </c>
    </row>
    <row r="50" spans="1:25" ht="15.75" x14ac:dyDescent="0.25">
      <c r="A50" s="53">
        <v>46</v>
      </c>
      <c r="B50" s="2"/>
      <c r="C50" s="2"/>
      <c r="D50" s="2"/>
      <c r="E50" s="7"/>
      <c r="F50" s="2"/>
      <c r="G50" s="2"/>
      <c r="H50" s="2"/>
      <c r="I50" s="2"/>
      <c r="J50" s="7"/>
      <c r="K50" s="7"/>
      <c r="L50" s="7"/>
      <c r="M50" s="27"/>
      <c r="N50" s="20"/>
      <c r="O50" s="1"/>
      <c r="P50" s="32"/>
      <c r="Q50" s="7"/>
      <c r="R50" s="7"/>
      <c r="S50" s="7"/>
      <c r="T50" s="7"/>
      <c r="U50" s="128"/>
      <c r="V50" s="7"/>
      <c r="W50" s="7"/>
      <c r="X50" s="32">
        <f t="shared" si="2"/>
        <v>0</v>
      </c>
      <c r="Y50" s="24">
        <f t="shared" si="1"/>
        <v>7</v>
      </c>
    </row>
    <row r="51" spans="1:25" ht="15.75" x14ac:dyDescent="0.25">
      <c r="A51" s="53">
        <v>47</v>
      </c>
      <c r="B51" s="2"/>
      <c r="C51" s="2"/>
      <c r="D51" s="2"/>
      <c r="E51" s="7"/>
      <c r="F51" s="2"/>
      <c r="G51" s="2"/>
      <c r="H51" s="2"/>
      <c r="I51" s="2"/>
      <c r="J51" s="7"/>
      <c r="K51" s="7"/>
      <c r="L51" s="7"/>
      <c r="M51" s="27"/>
      <c r="N51" s="20"/>
      <c r="O51" s="1"/>
      <c r="P51" s="32"/>
      <c r="Q51" s="7"/>
      <c r="R51" s="7"/>
      <c r="S51" s="7"/>
      <c r="T51" s="7"/>
      <c r="U51" s="128"/>
      <c r="V51" s="7"/>
      <c r="W51" s="7"/>
      <c r="X51" s="32">
        <f t="shared" si="2"/>
        <v>0</v>
      </c>
      <c r="Y51" s="24">
        <f t="shared" si="1"/>
        <v>7</v>
      </c>
    </row>
    <row r="52" spans="1:25" ht="15.75" x14ac:dyDescent="0.25">
      <c r="A52" s="53">
        <v>48</v>
      </c>
      <c r="B52" s="2"/>
      <c r="C52" s="2"/>
      <c r="D52" s="2"/>
      <c r="E52" s="7"/>
      <c r="F52" s="2"/>
      <c r="G52" s="2"/>
      <c r="H52" s="2"/>
      <c r="I52" s="2"/>
      <c r="J52" s="7"/>
      <c r="K52" s="7"/>
      <c r="L52" s="7"/>
      <c r="M52" s="27"/>
      <c r="N52" s="20"/>
      <c r="O52" s="1"/>
      <c r="P52" s="32"/>
      <c r="Q52" s="7"/>
      <c r="R52" s="7"/>
      <c r="S52" s="7"/>
      <c r="T52" s="7"/>
      <c r="U52" s="128"/>
      <c r="V52" s="7"/>
      <c r="W52" s="7"/>
      <c r="X52" s="32">
        <f t="shared" si="2"/>
        <v>0</v>
      </c>
      <c r="Y52" s="24">
        <f t="shared" si="1"/>
        <v>7</v>
      </c>
    </row>
    <row r="53" spans="1:25" ht="16.5" thickBot="1" x14ac:dyDescent="0.3">
      <c r="A53" s="97">
        <v>49</v>
      </c>
      <c r="B53" s="137"/>
      <c r="C53" s="6"/>
      <c r="D53" s="6"/>
      <c r="E53" s="8"/>
      <c r="F53" s="8"/>
      <c r="G53" s="8"/>
      <c r="H53" s="8"/>
      <c r="I53" s="8"/>
      <c r="J53" s="8"/>
      <c r="K53" s="8"/>
      <c r="L53" s="8"/>
      <c r="M53" s="21"/>
      <c r="N53" s="116"/>
      <c r="O53" s="117"/>
      <c r="P53" s="112"/>
      <c r="Q53" s="8"/>
      <c r="R53" s="8"/>
      <c r="S53" s="8"/>
      <c r="T53" s="8"/>
      <c r="U53" s="162"/>
      <c r="V53" s="8"/>
      <c r="W53" s="8"/>
      <c r="X53" s="32">
        <f t="shared" si="2"/>
        <v>0</v>
      </c>
      <c r="Y53" s="25">
        <f t="shared" si="1"/>
        <v>7</v>
      </c>
    </row>
    <row r="58" spans="1:25" x14ac:dyDescent="0.25">
      <c r="O58"/>
      <c r="P58"/>
      <c r="Q58"/>
      <c r="R58"/>
      <c r="S58"/>
      <c r="T58"/>
      <c r="U58"/>
      <c r="V58"/>
      <c r="W58"/>
    </row>
  </sheetData>
  <sortState xmlns:xlrd2="http://schemas.microsoft.com/office/spreadsheetml/2017/richdata2" ref="B6:X11">
    <sortCondition descending="1" ref="X6:X11"/>
  </sortState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7"/>
  <sheetViews>
    <sheetView zoomScale="85" zoomScaleNormal="85" workbookViewId="0">
      <selection activeCell="M31" sqref="M31"/>
    </sheetView>
  </sheetViews>
  <sheetFormatPr baseColWidth="10" defaultColWidth="11.42578125" defaultRowHeight="15" x14ac:dyDescent="0.25"/>
  <cols>
    <col min="1" max="1" width="3.28515625" style="9" customWidth="1"/>
    <col min="2" max="2" width="9.28515625" style="9" customWidth="1"/>
    <col min="3" max="3" width="11.140625" style="9" customWidth="1"/>
    <col min="4" max="4" width="8.42578125" style="9" customWidth="1"/>
    <col min="5" max="6" width="5" style="9" customWidth="1"/>
    <col min="7" max="7" width="10.5703125" style="9" customWidth="1"/>
    <col min="8" max="8" width="25.140625" style="9" customWidth="1"/>
    <col min="9" max="9" width="5.7109375" style="9" customWidth="1"/>
    <col min="10" max="10" width="5.140625" style="9" customWidth="1"/>
    <col min="11" max="11" width="5.7109375" style="9" customWidth="1"/>
    <col min="12" max="12" width="5" style="9" customWidth="1"/>
    <col min="13" max="13" width="5.7109375" style="9" customWidth="1"/>
    <col min="14" max="14" width="5.28515625" style="9" customWidth="1"/>
    <col min="15" max="15" width="5.5703125" style="9" customWidth="1"/>
    <col min="16" max="23" width="5.7109375" style="9" customWidth="1"/>
    <col min="24" max="24" width="5.85546875" customWidth="1"/>
    <col min="25" max="25" width="3.85546875" customWidth="1"/>
  </cols>
  <sheetData>
    <row r="1" spans="1:28" ht="26.25" x14ac:dyDescent="0.4">
      <c r="H1" s="52" t="s">
        <v>164</v>
      </c>
      <c r="I1" s="52"/>
    </row>
    <row r="2" spans="1:28" ht="15.75" thickBot="1" x14ac:dyDescent="0.3"/>
    <row r="3" spans="1:28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174</v>
      </c>
      <c r="J3" s="28" t="s">
        <v>187</v>
      </c>
      <c r="K3" s="28" t="s">
        <v>211</v>
      </c>
      <c r="L3" s="28" t="s">
        <v>223</v>
      </c>
      <c r="M3" s="29" t="s">
        <v>106</v>
      </c>
      <c r="N3" s="29" t="s">
        <v>135</v>
      </c>
      <c r="O3" s="28" t="s">
        <v>141</v>
      </c>
      <c r="P3" s="31" t="s">
        <v>143</v>
      </c>
      <c r="Q3" s="93" t="s">
        <v>128</v>
      </c>
      <c r="R3" s="28" t="s">
        <v>129</v>
      </c>
      <c r="S3" s="28" t="s">
        <v>146</v>
      </c>
      <c r="T3" s="29" t="s">
        <v>147</v>
      </c>
      <c r="U3" s="94" t="s">
        <v>130</v>
      </c>
      <c r="V3" s="158" t="s">
        <v>148</v>
      </c>
      <c r="W3" s="94" t="s">
        <v>10</v>
      </c>
      <c r="X3" s="95" t="s">
        <v>22</v>
      </c>
      <c r="Y3" s="26" t="s">
        <v>23</v>
      </c>
      <c r="Z3" s="18" t="s">
        <v>10</v>
      </c>
      <c r="AA3" s="18" t="s">
        <v>10</v>
      </c>
      <c r="AB3" s="18" t="s">
        <v>10</v>
      </c>
    </row>
    <row r="4" spans="1:28" ht="15.75" x14ac:dyDescent="0.25">
      <c r="A4" s="53">
        <v>1</v>
      </c>
      <c r="B4" s="2">
        <v>11106492</v>
      </c>
      <c r="C4" s="2" t="s">
        <v>68</v>
      </c>
      <c r="D4" s="2" t="s">
        <v>69</v>
      </c>
      <c r="E4" s="7">
        <v>2</v>
      </c>
      <c r="F4" s="2" t="s">
        <v>8</v>
      </c>
      <c r="G4" s="2">
        <v>979427</v>
      </c>
      <c r="H4" s="2" t="s">
        <v>70</v>
      </c>
      <c r="I4" s="7">
        <v>6</v>
      </c>
      <c r="J4" s="60">
        <v>104</v>
      </c>
      <c r="K4" s="60">
        <v>105</v>
      </c>
      <c r="L4" s="60">
        <v>102</v>
      </c>
      <c r="M4" s="120"/>
      <c r="N4" s="20"/>
      <c r="O4" s="1"/>
      <c r="P4" s="32"/>
      <c r="Q4" s="1"/>
      <c r="R4" s="1"/>
      <c r="S4" s="1"/>
      <c r="T4" s="1"/>
      <c r="U4" s="20"/>
      <c r="V4" s="1"/>
      <c r="W4" s="1"/>
      <c r="X4" s="32">
        <f>SUM(I4:W4)</f>
        <v>317</v>
      </c>
      <c r="Y4" s="24">
        <f t="shared" ref="Y4:Y16" si="0">RANK(X4,$X$4:$X$35,0)</f>
        <v>1</v>
      </c>
    </row>
    <row r="5" spans="1:28" ht="15.75" x14ac:dyDescent="0.25">
      <c r="A5" s="53">
        <v>2</v>
      </c>
      <c r="B5" s="2">
        <v>11155875</v>
      </c>
      <c r="C5" s="2" t="s">
        <v>86</v>
      </c>
      <c r="D5" s="2" t="s">
        <v>87</v>
      </c>
      <c r="E5" s="7">
        <v>2</v>
      </c>
      <c r="F5" s="2" t="s">
        <v>8</v>
      </c>
      <c r="G5" s="2">
        <v>1021002</v>
      </c>
      <c r="H5" s="2" t="s">
        <v>88</v>
      </c>
      <c r="I5" s="7">
        <v>2</v>
      </c>
      <c r="J5" s="60">
        <v>96</v>
      </c>
      <c r="K5" s="60"/>
      <c r="L5" s="60"/>
      <c r="M5" s="120"/>
      <c r="N5" s="20"/>
      <c r="O5" s="1"/>
      <c r="P5" s="32"/>
      <c r="Q5" s="7"/>
      <c r="R5" s="7"/>
      <c r="S5" s="7"/>
      <c r="T5" s="7"/>
      <c r="U5" s="27"/>
      <c r="V5" s="7"/>
      <c r="W5" s="7"/>
      <c r="X5" s="32">
        <v>98</v>
      </c>
      <c r="Y5" s="24">
        <f t="shared" si="0"/>
        <v>2</v>
      </c>
    </row>
    <row r="6" spans="1:28" ht="15.75" x14ac:dyDescent="0.25">
      <c r="A6" s="53">
        <v>3</v>
      </c>
      <c r="B6" s="2"/>
      <c r="C6" s="2"/>
      <c r="D6" s="2"/>
      <c r="E6" s="7"/>
      <c r="F6" s="2"/>
      <c r="G6" s="2"/>
      <c r="H6" s="2"/>
      <c r="I6" s="2"/>
      <c r="J6" s="60"/>
      <c r="K6" s="60"/>
      <c r="L6" s="60"/>
      <c r="M6" s="120"/>
      <c r="N6" s="20"/>
      <c r="O6" s="182"/>
      <c r="P6" s="183"/>
      <c r="Q6" s="60"/>
      <c r="R6" s="60"/>
      <c r="S6" s="60"/>
      <c r="T6" s="60"/>
      <c r="U6" s="120"/>
      <c r="V6" s="60"/>
      <c r="W6" s="60"/>
      <c r="X6" s="32">
        <f t="shared" ref="X6:X17" si="1">SUM(I6:W6)</f>
        <v>0</v>
      </c>
      <c r="Y6" s="24">
        <f t="shared" si="0"/>
        <v>3</v>
      </c>
    </row>
    <row r="7" spans="1:28" ht="15.75" x14ac:dyDescent="0.25">
      <c r="A7" s="53">
        <v>4</v>
      </c>
      <c r="B7" s="2"/>
      <c r="C7" s="2"/>
      <c r="D7" s="2"/>
      <c r="E7" s="7"/>
      <c r="F7" s="2"/>
      <c r="G7" s="138"/>
      <c r="H7" s="2"/>
      <c r="I7" s="2"/>
      <c r="J7" s="60"/>
      <c r="K7" s="60"/>
      <c r="L7" s="60"/>
      <c r="M7" s="120"/>
      <c r="N7" s="20"/>
      <c r="O7" s="1"/>
      <c r="P7" s="32"/>
      <c r="Q7" s="7"/>
      <c r="R7" s="7"/>
      <c r="S7" s="7"/>
      <c r="T7" s="7"/>
      <c r="U7" s="27"/>
      <c r="V7" s="7"/>
      <c r="W7" s="7"/>
      <c r="X7" s="32">
        <f t="shared" si="1"/>
        <v>0</v>
      </c>
      <c r="Y7" s="24">
        <f t="shared" si="0"/>
        <v>3</v>
      </c>
    </row>
    <row r="8" spans="1:28" ht="15.75" x14ac:dyDescent="0.25">
      <c r="A8" s="53">
        <v>5</v>
      </c>
      <c r="B8" s="2"/>
      <c r="C8" s="2"/>
      <c r="D8" s="2"/>
      <c r="E8" s="7"/>
      <c r="F8" s="2"/>
      <c r="G8" s="7"/>
      <c r="H8" s="2"/>
      <c r="I8" s="2"/>
      <c r="J8" s="60"/>
      <c r="K8" s="60"/>
      <c r="L8" s="60"/>
      <c r="M8" s="120"/>
      <c r="N8" s="20"/>
      <c r="O8" s="1"/>
      <c r="P8" s="32"/>
      <c r="Q8" s="7"/>
      <c r="R8" s="7"/>
      <c r="S8" s="7"/>
      <c r="T8" s="7"/>
      <c r="U8" s="27"/>
      <c r="V8" s="7"/>
      <c r="W8" s="7"/>
      <c r="X8" s="32">
        <f t="shared" si="1"/>
        <v>0</v>
      </c>
      <c r="Y8" s="24">
        <f t="shared" si="0"/>
        <v>3</v>
      </c>
    </row>
    <row r="9" spans="1:28" ht="15.75" x14ac:dyDescent="0.25">
      <c r="A9" s="53">
        <v>6</v>
      </c>
      <c r="B9" s="2"/>
      <c r="C9" s="2"/>
      <c r="D9" s="2"/>
      <c r="E9" s="2"/>
      <c r="F9" s="2"/>
      <c r="G9" s="2"/>
      <c r="H9" s="2"/>
      <c r="I9" s="2"/>
      <c r="J9" s="7"/>
      <c r="K9" s="7"/>
      <c r="L9" s="7"/>
      <c r="M9" s="27"/>
      <c r="N9" s="20"/>
      <c r="O9" s="1"/>
      <c r="P9" s="32"/>
      <c r="Q9" s="7"/>
      <c r="R9" s="7"/>
      <c r="S9" s="7"/>
      <c r="T9" s="7"/>
      <c r="U9" s="27"/>
      <c r="V9" s="7"/>
      <c r="W9" s="7"/>
      <c r="X9" s="32">
        <f t="shared" si="1"/>
        <v>0</v>
      </c>
      <c r="Y9" s="24">
        <f t="shared" si="0"/>
        <v>3</v>
      </c>
    </row>
    <row r="10" spans="1:28" ht="15.75" x14ac:dyDescent="0.25">
      <c r="A10" s="53">
        <v>10</v>
      </c>
      <c r="B10" s="2"/>
      <c r="C10" s="2"/>
      <c r="D10" s="2"/>
      <c r="E10" s="2"/>
      <c r="F10" s="2"/>
      <c r="G10" s="2"/>
      <c r="H10" s="2"/>
      <c r="I10" s="2"/>
      <c r="J10" s="59"/>
      <c r="K10" s="59"/>
      <c r="L10" s="60"/>
      <c r="M10" s="27"/>
      <c r="N10" s="20"/>
      <c r="O10" s="1"/>
      <c r="P10" s="32"/>
      <c r="Q10" s="7"/>
      <c r="R10" s="7"/>
      <c r="S10" s="7"/>
      <c r="T10" s="7"/>
      <c r="U10" s="27"/>
      <c r="V10" s="7"/>
      <c r="W10" s="7"/>
      <c r="X10" s="32">
        <f t="shared" si="1"/>
        <v>0</v>
      </c>
      <c r="Y10" s="24">
        <f t="shared" si="0"/>
        <v>3</v>
      </c>
    </row>
    <row r="11" spans="1:28" ht="15.75" x14ac:dyDescent="0.25">
      <c r="A11" s="53">
        <v>7</v>
      </c>
      <c r="B11" s="2"/>
      <c r="C11" s="2"/>
      <c r="D11" s="2"/>
      <c r="E11" s="2"/>
      <c r="F11" s="2"/>
      <c r="G11" s="2"/>
      <c r="H11" s="2"/>
      <c r="I11" s="2"/>
      <c r="J11" s="7"/>
      <c r="K11" s="7"/>
      <c r="L11" s="7"/>
      <c r="M11" s="27"/>
      <c r="N11" s="20"/>
      <c r="O11" s="1"/>
      <c r="P11" s="32"/>
      <c r="Q11" s="7"/>
      <c r="R11" s="7"/>
      <c r="S11" s="7"/>
      <c r="T11" s="7"/>
      <c r="U11" s="27"/>
      <c r="V11" s="7"/>
      <c r="W11" s="7"/>
      <c r="X11" s="32">
        <f t="shared" si="1"/>
        <v>0</v>
      </c>
      <c r="Y11" s="24">
        <f t="shared" si="0"/>
        <v>3</v>
      </c>
    </row>
    <row r="12" spans="1:28" ht="15.75" x14ac:dyDescent="0.25">
      <c r="A12" s="53">
        <v>8</v>
      </c>
      <c r="B12" s="2"/>
      <c r="C12" s="2"/>
      <c r="D12" s="2"/>
      <c r="E12" s="2"/>
      <c r="F12" s="2"/>
      <c r="G12" s="2"/>
      <c r="H12" s="2"/>
      <c r="I12" s="113"/>
      <c r="J12" s="58"/>
      <c r="K12" s="58"/>
      <c r="L12" s="58"/>
      <c r="M12" s="114"/>
      <c r="N12" s="27"/>
      <c r="O12" s="1"/>
      <c r="P12" s="32"/>
      <c r="Q12" s="7"/>
      <c r="R12" s="7"/>
      <c r="S12" s="7"/>
      <c r="T12" s="7"/>
      <c r="U12" s="27"/>
      <c r="V12" s="7"/>
      <c r="W12" s="7"/>
      <c r="X12" s="32">
        <f t="shared" si="1"/>
        <v>0</v>
      </c>
      <c r="Y12" s="24">
        <f t="shared" si="0"/>
        <v>3</v>
      </c>
    </row>
    <row r="13" spans="1:28" ht="15.75" x14ac:dyDescent="0.25">
      <c r="A13" s="53">
        <v>9</v>
      </c>
      <c r="B13" s="2"/>
      <c r="C13" s="2"/>
      <c r="D13" s="2"/>
      <c r="E13" s="2"/>
      <c r="F13" s="2"/>
      <c r="G13" s="2"/>
      <c r="H13" s="2"/>
      <c r="I13" s="2"/>
      <c r="J13" s="60"/>
      <c r="K13" s="60"/>
      <c r="L13" s="60"/>
      <c r="M13" s="120"/>
      <c r="N13" s="20"/>
      <c r="O13" s="1"/>
      <c r="P13" s="32"/>
      <c r="Q13" s="7"/>
      <c r="R13" s="7"/>
      <c r="S13" s="7"/>
      <c r="T13" s="7"/>
      <c r="U13" s="27"/>
      <c r="V13" s="7"/>
      <c r="W13" s="7"/>
      <c r="X13" s="32">
        <f t="shared" si="1"/>
        <v>0</v>
      </c>
      <c r="Y13" s="24">
        <f t="shared" si="0"/>
        <v>3</v>
      </c>
    </row>
    <row r="14" spans="1:28" ht="15.75" x14ac:dyDescent="0.25">
      <c r="A14" s="53">
        <v>11</v>
      </c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27"/>
      <c r="N14" s="20"/>
      <c r="O14" s="1"/>
      <c r="P14" s="32"/>
      <c r="Q14" s="7"/>
      <c r="R14" s="7"/>
      <c r="S14" s="7"/>
      <c r="T14" s="7"/>
      <c r="U14" s="27"/>
      <c r="V14" s="7"/>
      <c r="W14" s="7"/>
      <c r="X14" s="32">
        <f t="shared" si="1"/>
        <v>0</v>
      </c>
      <c r="Y14" s="24">
        <f t="shared" si="0"/>
        <v>3</v>
      </c>
    </row>
    <row r="15" spans="1:28" ht="15.75" x14ac:dyDescent="0.25">
      <c r="A15" s="53">
        <v>12</v>
      </c>
      <c r="B15" s="2"/>
      <c r="C15" s="2"/>
      <c r="D15" s="2"/>
      <c r="E15" s="2"/>
      <c r="F15" s="2"/>
      <c r="G15" s="2"/>
      <c r="H15" s="2"/>
      <c r="I15" s="2"/>
      <c r="J15" s="7"/>
      <c r="K15" s="7"/>
      <c r="L15" s="7"/>
      <c r="M15" s="27"/>
      <c r="N15" s="20"/>
      <c r="O15" s="1"/>
      <c r="P15" s="32"/>
      <c r="Q15" s="7"/>
      <c r="R15" s="7"/>
      <c r="S15" s="7"/>
      <c r="T15" s="7"/>
      <c r="U15" s="27"/>
      <c r="V15" s="7"/>
      <c r="W15" s="7"/>
      <c r="X15" s="32">
        <f t="shared" si="1"/>
        <v>0</v>
      </c>
      <c r="Y15" s="24">
        <f t="shared" si="0"/>
        <v>3</v>
      </c>
    </row>
    <row r="16" spans="1:28" ht="15.75" x14ac:dyDescent="0.25">
      <c r="A16" s="53">
        <v>13</v>
      </c>
      <c r="B16" s="2"/>
      <c r="C16" s="2"/>
      <c r="D16" s="2"/>
      <c r="E16" s="2"/>
      <c r="F16" s="2"/>
      <c r="G16" s="2"/>
      <c r="H16" s="2"/>
      <c r="I16" s="2"/>
      <c r="J16" s="7"/>
      <c r="K16" s="7"/>
      <c r="L16" s="7"/>
      <c r="M16" s="27"/>
      <c r="N16" s="20"/>
      <c r="O16" s="1"/>
      <c r="P16" s="32"/>
      <c r="Q16" s="7"/>
      <c r="R16" s="7"/>
      <c r="S16" s="7"/>
      <c r="T16" s="7"/>
      <c r="U16" s="27"/>
      <c r="V16" s="7"/>
      <c r="W16" s="7"/>
      <c r="X16" s="32">
        <f t="shared" si="1"/>
        <v>0</v>
      </c>
      <c r="Y16" s="24">
        <f t="shared" si="0"/>
        <v>3</v>
      </c>
    </row>
    <row r="17" spans="1:25" ht="16.5" thickBot="1" x14ac:dyDescent="0.3">
      <c r="A17" s="97">
        <v>14</v>
      </c>
      <c r="B17" s="121"/>
      <c r="C17" s="121"/>
      <c r="D17" s="121"/>
      <c r="E17" s="117"/>
      <c r="F17" s="117"/>
      <c r="G17" s="8"/>
      <c r="H17" s="6"/>
      <c r="I17" s="6"/>
      <c r="J17" s="8"/>
      <c r="K17" s="8"/>
      <c r="L17" s="8"/>
      <c r="M17" s="21"/>
      <c r="N17" s="116"/>
      <c r="O17" s="117"/>
      <c r="P17" s="112"/>
      <c r="Q17" s="8"/>
      <c r="R17" s="8"/>
      <c r="S17" s="8"/>
      <c r="T17" s="8"/>
      <c r="U17" s="21"/>
      <c r="V17" s="8"/>
      <c r="W17" s="8"/>
      <c r="X17" s="32">
        <f t="shared" si="1"/>
        <v>0</v>
      </c>
      <c r="Y17" s="25">
        <f t="shared" ref="Y17" si="2">RANK(X17,$X$4:$X$35,0)</f>
        <v>3</v>
      </c>
    </row>
  </sheetData>
  <sortState xmlns:xlrd2="http://schemas.microsoft.com/office/spreadsheetml/2017/richdata2" ref="B4:Y16">
    <sortCondition ref="Y4:Y16"/>
  </sortState>
  <pageMargins left="0" right="0" top="0" bottom="0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Z40"/>
  <sheetViews>
    <sheetView zoomScale="80" zoomScaleNormal="80" workbookViewId="0">
      <selection activeCell="AE15" sqref="AE15"/>
    </sheetView>
  </sheetViews>
  <sheetFormatPr baseColWidth="10" defaultColWidth="11.42578125" defaultRowHeight="15" x14ac:dyDescent="0.25"/>
  <cols>
    <col min="1" max="1" width="7.7109375" customWidth="1"/>
    <col min="2" max="2" width="4.7109375" style="9" customWidth="1"/>
    <col min="3" max="3" width="10" style="33" customWidth="1"/>
    <col min="4" max="4" width="11.140625" style="9" customWidth="1"/>
    <col min="5" max="5" width="9.28515625" style="9" customWidth="1"/>
    <col min="6" max="6" width="4.140625" style="9" customWidth="1"/>
    <col min="7" max="7" width="5.5703125" style="9" customWidth="1"/>
    <col min="8" max="8" width="8.85546875" style="9" customWidth="1"/>
    <col min="9" max="9" width="31" style="9" customWidth="1"/>
    <col min="10" max="10" width="8.140625" style="9" customWidth="1"/>
    <col min="11" max="12" width="6.140625" style="9" customWidth="1"/>
    <col min="13" max="13" width="5.28515625" style="9" customWidth="1"/>
    <col min="14" max="21" width="6.140625" style="9" customWidth="1"/>
    <col min="22" max="24" width="6.85546875" customWidth="1"/>
    <col min="26" max="26" width="7.42578125" customWidth="1"/>
  </cols>
  <sheetData>
    <row r="1" spans="2:26" x14ac:dyDescent="0.25">
      <c r="C1" s="9"/>
    </row>
    <row r="2" spans="2:26" ht="36" customHeight="1" x14ac:dyDescent="0.55000000000000004">
      <c r="B2" s="208" t="s">
        <v>165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r="3" spans="2:26" ht="15.75" thickBot="1" x14ac:dyDescent="0.3"/>
    <row r="4" spans="2:26" ht="15.75" thickBot="1" x14ac:dyDescent="0.3"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174</v>
      </c>
      <c r="K4" s="28" t="s">
        <v>173</v>
      </c>
      <c r="L4" s="28" t="s">
        <v>211</v>
      </c>
      <c r="M4" s="28" t="s">
        <v>223</v>
      </c>
      <c r="N4" s="29" t="s">
        <v>106</v>
      </c>
      <c r="O4" s="29" t="s">
        <v>135</v>
      </c>
      <c r="P4" s="28" t="s">
        <v>141</v>
      </c>
      <c r="Q4" s="31" t="s">
        <v>143</v>
      </c>
      <c r="R4" s="93" t="s">
        <v>128</v>
      </c>
      <c r="S4" s="28" t="s">
        <v>129</v>
      </c>
      <c r="T4" s="28" t="s">
        <v>146</v>
      </c>
      <c r="U4" s="29" t="s">
        <v>147</v>
      </c>
      <c r="V4" s="94" t="s">
        <v>130</v>
      </c>
      <c r="W4" s="158" t="s">
        <v>148</v>
      </c>
      <c r="X4" s="94"/>
      <c r="Y4" s="14" t="s">
        <v>22</v>
      </c>
      <c r="Z4" s="26" t="s">
        <v>23</v>
      </c>
    </row>
    <row r="5" spans="2:26" ht="15.75" x14ac:dyDescent="0.25">
      <c r="B5" s="53">
        <v>1</v>
      </c>
      <c r="C5" s="2">
        <v>10066753</v>
      </c>
      <c r="D5" s="2" t="s">
        <v>94</v>
      </c>
      <c r="E5" s="2" t="s">
        <v>95</v>
      </c>
      <c r="F5" s="7">
        <v>3</v>
      </c>
      <c r="G5" s="2" t="s">
        <v>8</v>
      </c>
      <c r="H5" s="7">
        <v>26997854</v>
      </c>
      <c r="I5" s="2" t="s">
        <v>180</v>
      </c>
      <c r="J5" s="7">
        <v>6</v>
      </c>
      <c r="K5" s="60">
        <v>92</v>
      </c>
      <c r="L5" s="60">
        <v>108</v>
      </c>
      <c r="M5" s="60">
        <v>105</v>
      </c>
      <c r="N5" s="27"/>
      <c r="O5" s="20"/>
      <c r="P5" s="1"/>
      <c r="Q5" s="32"/>
      <c r="R5" s="20"/>
      <c r="S5" s="1"/>
      <c r="T5" s="1"/>
      <c r="U5" s="1"/>
      <c r="V5" s="1"/>
      <c r="W5" s="1"/>
      <c r="X5" s="1"/>
      <c r="Y5" s="32">
        <f t="shared" ref="Y5:Y40" si="0">SUM(J5:X5)</f>
        <v>311</v>
      </c>
      <c r="Z5" s="24">
        <f>RANK(Y5,$Y$5:$Y$64,0)</f>
        <v>1</v>
      </c>
    </row>
    <row r="6" spans="2:26" ht="15.75" x14ac:dyDescent="0.25">
      <c r="B6" s="53">
        <v>2</v>
      </c>
      <c r="C6" s="170">
        <v>10776629</v>
      </c>
      <c r="D6" s="170" t="s">
        <v>144</v>
      </c>
      <c r="E6" s="170" t="s">
        <v>145</v>
      </c>
      <c r="F6" s="7">
        <v>3</v>
      </c>
      <c r="G6" s="2" t="s">
        <v>8</v>
      </c>
      <c r="H6" s="123">
        <v>26922913</v>
      </c>
      <c r="I6" s="123" t="s">
        <v>176</v>
      </c>
      <c r="J6" s="7">
        <v>4</v>
      </c>
      <c r="K6" s="7">
        <v>112</v>
      </c>
      <c r="L6" s="7">
        <v>98</v>
      </c>
      <c r="M6" s="60"/>
      <c r="N6" s="27"/>
      <c r="O6" s="20"/>
      <c r="P6" s="1"/>
      <c r="Q6" s="32"/>
      <c r="R6" s="20"/>
      <c r="S6" s="7"/>
      <c r="T6" s="7"/>
      <c r="U6" s="7"/>
      <c r="V6" s="60"/>
      <c r="W6" s="60"/>
      <c r="X6" s="60"/>
      <c r="Y6" s="32">
        <f t="shared" si="0"/>
        <v>214</v>
      </c>
      <c r="Z6" s="24">
        <f>RANK(Y6,$Y$5:$Y$64,0)</f>
        <v>2</v>
      </c>
    </row>
    <row r="7" spans="2:26" ht="15.75" x14ac:dyDescent="0.25">
      <c r="B7" s="53">
        <v>3</v>
      </c>
      <c r="C7" s="2">
        <v>10090762</v>
      </c>
      <c r="D7" s="2" t="s">
        <v>142</v>
      </c>
      <c r="E7" s="2" t="s">
        <v>51</v>
      </c>
      <c r="F7" s="7">
        <v>3</v>
      </c>
      <c r="G7" s="2" t="s">
        <v>8</v>
      </c>
      <c r="H7" s="7">
        <v>25740484</v>
      </c>
      <c r="I7" s="2" t="s">
        <v>178</v>
      </c>
      <c r="J7" s="7">
        <v>4</v>
      </c>
      <c r="K7" s="7">
        <v>102</v>
      </c>
      <c r="L7" s="7">
        <v>90</v>
      </c>
      <c r="M7" s="7"/>
      <c r="N7" s="27"/>
      <c r="O7" s="20"/>
      <c r="P7" s="1"/>
      <c r="Q7" s="32"/>
      <c r="R7" s="20"/>
      <c r="S7" s="7"/>
      <c r="T7" s="7"/>
      <c r="U7" s="7"/>
      <c r="V7" s="7"/>
      <c r="W7" s="7"/>
      <c r="X7" s="7"/>
      <c r="Y7" s="32">
        <f t="shared" si="0"/>
        <v>196</v>
      </c>
      <c r="Z7" s="24">
        <f>RANK(Y7,$Y$5:$Y$64,0)</f>
        <v>3</v>
      </c>
    </row>
    <row r="8" spans="2:26" ht="15.75" x14ac:dyDescent="0.25">
      <c r="B8" s="53">
        <v>4</v>
      </c>
      <c r="C8" s="138">
        <v>11065503</v>
      </c>
      <c r="D8" s="2" t="s">
        <v>77</v>
      </c>
      <c r="E8" s="2" t="s">
        <v>78</v>
      </c>
      <c r="F8" s="7">
        <v>2</v>
      </c>
      <c r="G8" s="2" t="s">
        <v>8</v>
      </c>
      <c r="H8" s="7">
        <v>1027650</v>
      </c>
      <c r="I8" s="123" t="s">
        <v>186</v>
      </c>
      <c r="J8" s="7">
        <v>4</v>
      </c>
      <c r="K8" s="7">
        <v>85</v>
      </c>
      <c r="L8" s="7">
        <v>103</v>
      </c>
      <c r="M8" s="7"/>
      <c r="N8" s="27"/>
      <c r="O8" s="20"/>
      <c r="P8" s="1"/>
      <c r="Q8" s="32"/>
      <c r="R8" s="20"/>
      <c r="S8" s="7"/>
      <c r="T8" s="7"/>
      <c r="U8" s="7"/>
      <c r="V8" s="7"/>
      <c r="W8" s="7"/>
      <c r="X8" s="7"/>
      <c r="Y8" s="32">
        <f t="shared" si="0"/>
        <v>192</v>
      </c>
      <c r="Z8" s="24">
        <f>RANK(Y8,$Y$5:$Y$64,0)</f>
        <v>4</v>
      </c>
    </row>
    <row r="9" spans="2:26" ht="15.75" x14ac:dyDescent="0.25">
      <c r="B9" s="53">
        <v>5</v>
      </c>
      <c r="C9" s="138">
        <v>10087916</v>
      </c>
      <c r="D9" s="2" t="s">
        <v>168</v>
      </c>
      <c r="E9" s="2" t="s">
        <v>116</v>
      </c>
      <c r="F9" s="7">
        <v>2</v>
      </c>
      <c r="G9" s="2" t="s">
        <v>8</v>
      </c>
      <c r="H9" s="7">
        <v>1022483</v>
      </c>
      <c r="I9" s="123" t="s">
        <v>170</v>
      </c>
      <c r="J9" s="7">
        <v>4</v>
      </c>
      <c r="K9" s="7">
        <v>91</v>
      </c>
      <c r="L9" s="7"/>
      <c r="M9" s="7">
        <v>87</v>
      </c>
      <c r="N9" s="27"/>
      <c r="O9" s="20"/>
      <c r="P9" s="1"/>
      <c r="Q9" s="32"/>
      <c r="R9" s="20"/>
      <c r="S9" s="7"/>
      <c r="T9" s="7"/>
      <c r="U9" s="7"/>
      <c r="V9" s="7"/>
      <c r="W9" s="7"/>
      <c r="X9" s="7"/>
      <c r="Y9" s="32">
        <f t="shared" si="0"/>
        <v>182</v>
      </c>
      <c r="Z9" s="24">
        <f>RANK(Y9,$Y$5:$Y$64,0)</f>
        <v>5</v>
      </c>
    </row>
    <row r="10" spans="2:26" ht="15.75" x14ac:dyDescent="0.25">
      <c r="B10" s="53">
        <v>6</v>
      </c>
      <c r="C10" s="2">
        <v>10050641</v>
      </c>
      <c r="D10" s="2" t="s">
        <v>215</v>
      </c>
      <c r="E10" s="2" t="s">
        <v>48</v>
      </c>
      <c r="F10" s="7">
        <v>2</v>
      </c>
      <c r="G10" s="2" t="s">
        <v>8</v>
      </c>
      <c r="H10" s="7">
        <v>976397</v>
      </c>
      <c r="I10" s="2" t="s">
        <v>216</v>
      </c>
      <c r="J10" s="7">
        <v>4</v>
      </c>
      <c r="K10" s="7"/>
      <c r="L10" s="7">
        <v>88</v>
      </c>
      <c r="M10" s="7">
        <v>88</v>
      </c>
      <c r="N10" s="27"/>
      <c r="O10" s="20"/>
      <c r="P10" s="1"/>
      <c r="Q10" s="32"/>
      <c r="R10" s="20"/>
      <c r="S10" s="7"/>
      <c r="T10" s="7"/>
      <c r="U10" s="7"/>
      <c r="V10" s="7"/>
      <c r="W10" s="7"/>
      <c r="X10" s="7"/>
      <c r="Y10" s="32">
        <f t="shared" si="0"/>
        <v>180</v>
      </c>
      <c r="Z10" s="24">
        <f>RANK('PON NIV 0 INI 4 INI 5 '!X5,$Y$5:$Y$64,0)</f>
        <v>5</v>
      </c>
    </row>
    <row r="11" spans="2:26" ht="15.75" x14ac:dyDescent="0.25">
      <c r="B11" s="53">
        <v>7</v>
      </c>
      <c r="C11" s="2">
        <v>26006400</v>
      </c>
      <c r="D11" s="2" t="s">
        <v>99</v>
      </c>
      <c r="E11" s="2" t="s">
        <v>232</v>
      </c>
      <c r="F11" s="7">
        <v>2</v>
      </c>
      <c r="G11" s="2" t="s">
        <v>8</v>
      </c>
      <c r="H11" s="7">
        <v>986593</v>
      </c>
      <c r="I11" s="2" t="s">
        <v>233</v>
      </c>
      <c r="J11" s="7">
        <v>2</v>
      </c>
      <c r="K11" s="60"/>
      <c r="L11" s="7"/>
      <c r="M11" s="7">
        <v>108</v>
      </c>
      <c r="N11" s="27"/>
      <c r="O11" s="20"/>
      <c r="P11" s="1"/>
      <c r="Q11" s="32"/>
      <c r="R11" s="20"/>
      <c r="S11" s="7"/>
      <c r="U11" s="7"/>
      <c r="V11" s="2"/>
      <c r="W11" s="2"/>
      <c r="X11" s="2"/>
      <c r="Y11" s="32">
        <f t="shared" si="0"/>
        <v>110</v>
      </c>
      <c r="Z11" s="24">
        <f t="shared" ref="Z11:Z17" si="1">RANK(Y10,$Y$5:$Y$64,0)</f>
        <v>6</v>
      </c>
    </row>
    <row r="12" spans="2:26" ht="15.75" x14ac:dyDescent="0.25">
      <c r="B12" s="53">
        <v>8</v>
      </c>
      <c r="C12" s="2">
        <v>10971685</v>
      </c>
      <c r="D12" s="2" t="s">
        <v>175</v>
      </c>
      <c r="E12" s="2" t="s">
        <v>51</v>
      </c>
      <c r="F12" s="7">
        <v>2</v>
      </c>
      <c r="G12" s="2" t="s">
        <v>8</v>
      </c>
      <c r="H12" s="7">
        <v>985723</v>
      </c>
      <c r="I12" s="2" t="s">
        <v>177</v>
      </c>
      <c r="J12" s="7">
        <v>2</v>
      </c>
      <c r="K12" s="7">
        <v>107</v>
      </c>
      <c r="L12" s="7"/>
      <c r="M12" s="7"/>
      <c r="N12" s="27"/>
      <c r="O12" s="20"/>
      <c r="P12" s="1"/>
      <c r="Q12" s="32"/>
      <c r="R12" s="20"/>
      <c r="S12" s="7"/>
      <c r="T12" s="7"/>
      <c r="U12" s="7"/>
      <c r="V12" s="7"/>
      <c r="W12" s="7"/>
      <c r="X12" s="7"/>
      <c r="Y12" s="32">
        <f t="shared" si="0"/>
        <v>109</v>
      </c>
      <c r="Z12" s="24">
        <f t="shared" si="1"/>
        <v>7</v>
      </c>
    </row>
    <row r="13" spans="2:26" ht="15.75" x14ac:dyDescent="0.25">
      <c r="B13" s="53">
        <v>9</v>
      </c>
      <c r="C13" s="2">
        <v>11027323</v>
      </c>
      <c r="D13" s="2" t="s">
        <v>71</v>
      </c>
      <c r="E13" s="2" t="s">
        <v>72</v>
      </c>
      <c r="F13" s="7">
        <v>3</v>
      </c>
      <c r="G13" s="2" t="s">
        <v>8</v>
      </c>
      <c r="H13" s="7">
        <v>1024960</v>
      </c>
      <c r="I13" s="2" t="s">
        <v>179</v>
      </c>
      <c r="J13" s="7">
        <v>2</v>
      </c>
      <c r="K13" s="7">
        <v>97</v>
      </c>
      <c r="L13" s="7"/>
      <c r="M13" s="7"/>
      <c r="N13" s="27"/>
      <c r="O13" s="20"/>
      <c r="P13" s="1"/>
      <c r="Q13" s="32"/>
      <c r="R13" s="20"/>
      <c r="S13" s="7"/>
      <c r="T13" s="7"/>
      <c r="U13" s="7"/>
      <c r="V13" s="7"/>
      <c r="W13" s="7"/>
      <c r="X13" s="7"/>
      <c r="Y13" s="32">
        <f t="shared" si="0"/>
        <v>99</v>
      </c>
      <c r="Z13" s="24">
        <f t="shared" si="1"/>
        <v>8</v>
      </c>
    </row>
    <row r="14" spans="2:26" ht="15.75" x14ac:dyDescent="0.25">
      <c r="B14" s="53">
        <v>10</v>
      </c>
      <c r="C14" s="7">
        <v>11071967</v>
      </c>
      <c r="D14" s="123" t="s">
        <v>235</v>
      </c>
      <c r="E14" s="123" t="s">
        <v>137</v>
      </c>
      <c r="F14" s="7">
        <v>2</v>
      </c>
      <c r="G14" s="123" t="s">
        <v>8</v>
      </c>
      <c r="H14" s="7">
        <v>25319491</v>
      </c>
      <c r="I14" s="123" t="s">
        <v>236</v>
      </c>
      <c r="J14" s="7">
        <v>2</v>
      </c>
      <c r="K14" s="7"/>
      <c r="L14" s="7"/>
      <c r="M14" s="7">
        <v>95</v>
      </c>
      <c r="N14" s="27"/>
      <c r="O14" s="20"/>
      <c r="P14" s="1"/>
      <c r="Q14" s="32"/>
      <c r="R14" s="20"/>
      <c r="S14" s="7"/>
      <c r="T14" s="7"/>
      <c r="U14" s="7"/>
      <c r="V14" s="135"/>
      <c r="W14" s="7"/>
      <c r="X14" s="135"/>
      <c r="Y14" s="32">
        <f t="shared" si="0"/>
        <v>97</v>
      </c>
      <c r="Z14" s="24">
        <f t="shared" si="1"/>
        <v>9</v>
      </c>
    </row>
    <row r="15" spans="2:26" ht="15.75" x14ac:dyDescent="0.25">
      <c r="B15" s="53">
        <v>11</v>
      </c>
      <c r="C15" s="2">
        <v>10814570</v>
      </c>
      <c r="D15" s="2" t="s">
        <v>172</v>
      </c>
      <c r="E15" s="2" t="s">
        <v>83</v>
      </c>
      <c r="F15" s="7">
        <v>2</v>
      </c>
      <c r="G15" s="2" t="s">
        <v>8</v>
      </c>
      <c r="H15" s="7">
        <v>972457</v>
      </c>
      <c r="I15" s="2" t="s">
        <v>84</v>
      </c>
      <c r="J15" s="7">
        <v>2</v>
      </c>
      <c r="K15" s="7">
        <v>89</v>
      </c>
      <c r="L15" s="7"/>
      <c r="M15" s="7"/>
      <c r="N15" s="27"/>
      <c r="O15" s="20"/>
      <c r="P15" s="1"/>
      <c r="Q15" s="32"/>
      <c r="R15" s="20"/>
      <c r="S15" s="7"/>
      <c r="T15" s="7"/>
      <c r="U15" s="7"/>
      <c r="V15" s="7"/>
      <c r="W15" s="7"/>
      <c r="X15" s="7"/>
      <c r="Y15" s="32">
        <f t="shared" si="0"/>
        <v>91</v>
      </c>
      <c r="Z15" s="24">
        <f t="shared" si="1"/>
        <v>10</v>
      </c>
    </row>
    <row r="16" spans="2:26" ht="15.75" x14ac:dyDescent="0.25">
      <c r="B16" s="53">
        <v>12</v>
      </c>
      <c r="C16" s="113">
        <v>11004856</v>
      </c>
      <c r="D16" s="113" t="s">
        <v>81</v>
      </c>
      <c r="E16" s="113" t="s">
        <v>80</v>
      </c>
      <c r="F16" s="58">
        <v>2</v>
      </c>
      <c r="G16" s="113" t="s">
        <v>8</v>
      </c>
      <c r="H16" s="58">
        <v>25112339</v>
      </c>
      <c r="I16" s="113" t="s">
        <v>183</v>
      </c>
      <c r="J16" s="58">
        <v>2</v>
      </c>
      <c r="K16" s="58">
        <v>87</v>
      </c>
      <c r="L16" s="58"/>
      <c r="M16" s="184"/>
      <c r="N16" s="27"/>
      <c r="O16" s="20"/>
      <c r="P16" s="1"/>
      <c r="Q16" s="32"/>
      <c r="R16" s="20"/>
      <c r="S16" s="7"/>
      <c r="T16" s="7"/>
      <c r="U16" s="7"/>
      <c r="V16" s="7"/>
      <c r="W16" s="7"/>
      <c r="X16" s="7"/>
      <c r="Y16" s="32">
        <f t="shared" si="0"/>
        <v>89</v>
      </c>
      <c r="Z16" s="24">
        <f t="shared" si="1"/>
        <v>11</v>
      </c>
    </row>
    <row r="17" spans="2:26" ht="15.75" x14ac:dyDescent="0.25">
      <c r="B17" s="53">
        <v>13</v>
      </c>
      <c r="C17" s="138">
        <v>11137910</v>
      </c>
      <c r="D17" s="123" t="s">
        <v>82</v>
      </c>
      <c r="E17" s="123" t="s">
        <v>184</v>
      </c>
      <c r="F17" s="7">
        <v>2</v>
      </c>
      <c r="G17" s="123" t="s">
        <v>8</v>
      </c>
      <c r="H17" s="7">
        <v>967149</v>
      </c>
      <c r="I17" s="123" t="s">
        <v>185</v>
      </c>
      <c r="J17" s="7">
        <v>2</v>
      </c>
      <c r="K17" s="7">
        <v>86</v>
      </c>
      <c r="L17" s="7"/>
      <c r="M17" s="7"/>
      <c r="N17" s="114"/>
      <c r="O17" s="185"/>
      <c r="P17" s="184"/>
      <c r="R17" s="185"/>
      <c r="S17" s="7"/>
      <c r="T17" s="7"/>
      <c r="U17" s="7"/>
      <c r="V17" s="7"/>
      <c r="W17" s="7"/>
      <c r="X17" s="7"/>
      <c r="Y17" s="32">
        <f t="shared" si="0"/>
        <v>88</v>
      </c>
      <c r="Z17" s="24">
        <f t="shared" si="1"/>
        <v>12</v>
      </c>
    </row>
    <row r="18" spans="2:26" ht="15.75" x14ac:dyDescent="0.25">
      <c r="B18" s="53">
        <v>15</v>
      </c>
      <c r="C18" s="123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15"/>
      <c r="R18" s="27"/>
      <c r="S18" s="7"/>
      <c r="T18" s="7"/>
      <c r="U18" s="7"/>
      <c r="V18" s="7"/>
      <c r="W18" s="7"/>
      <c r="X18" s="7"/>
      <c r="Y18" s="32">
        <f t="shared" si="0"/>
        <v>0</v>
      </c>
      <c r="Z18" s="24">
        <f t="shared" ref="Z18:Z40" si="2">RANK(Y18,$Y$5:$Y$64,0)</f>
        <v>14</v>
      </c>
    </row>
    <row r="19" spans="2:26" ht="15.75" x14ac:dyDescent="0.25">
      <c r="B19" s="53">
        <v>16</v>
      </c>
      <c r="C19" s="2"/>
      <c r="D19" s="2"/>
      <c r="E19" s="2"/>
      <c r="F19" s="2"/>
      <c r="G19" s="2"/>
      <c r="H19" s="2"/>
      <c r="I19" s="2"/>
      <c r="J19" s="7"/>
      <c r="K19" s="7"/>
      <c r="L19" s="7"/>
      <c r="M19" s="7"/>
      <c r="N19" s="185"/>
      <c r="O19" s="185"/>
      <c r="P19" s="184"/>
      <c r="R19" s="185"/>
      <c r="S19" s="7"/>
      <c r="T19" s="7"/>
      <c r="U19" s="7"/>
      <c r="V19" s="7"/>
      <c r="W19" s="7"/>
      <c r="X19" s="7"/>
      <c r="Y19" s="32">
        <f t="shared" si="0"/>
        <v>0</v>
      </c>
      <c r="Z19" s="24">
        <f t="shared" si="2"/>
        <v>14</v>
      </c>
    </row>
    <row r="20" spans="2:26" ht="15.75" x14ac:dyDescent="0.25">
      <c r="B20" s="53">
        <v>17</v>
      </c>
      <c r="C20" s="138"/>
      <c r="D20" s="123"/>
      <c r="E20" s="123"/>
      <c r="F20" s="7"/>
      <c r="G20" s="123"/>
      <c r="H20" s="7"/>
      <c r="I20" s="123"/>
      <c r="J20" s="123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32">
        <f t="shared" si="0"/>
        <v>0</v>
      </c>
      <c r="Z20" s="24">
        <f t="shared" si="2"/>
        <v>14</v>
      </c>
    </row>
    <row r="21" spans="2:26" ht="15.75" x14ac:dyDescent="0.25">
      <c r="B21" s="53">
        <v>18</v>
      </c>
      <c r="C21" s="186"/>
      <c r="D21" s="59"/>
      <c r="E21" s="59"/>
      <c r="F21" s="60"/>
      <c r="G21" s="59"/>
      <c r="H21" s="60"/>
      <c r="I21" s="187"/>
      <c r="J21" s="18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32">
        <f t="shared" si="0"/>
        <v>0</v>
      </c>
      <c r="Z21" s="24">
        <f t="shared" si="2"/>
        <v>14</v>
      </c>
    </row>
    <row r="22" spans="2:26" ht="15.75" x14ac:dyDescent="0.25">
      <c r="B22" s="53">
        <v>19</v>
      </c>
      <c r="C22" s="59"/>
      <c r="D22" s="59"/>
      <c r="E22" s="59"/>
      <c r="F22" s="60"/>
      <c r="G22" s="59"/>
      <c r="H22" s="186"/>
      <c r="I22" s="59"/>
      <c r="J22" s="59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32">
        <f t="shared" si="0"/>
        <v>0</v>
      </c>
      <c r="Z22" s="24">
        <f t="shared" si="2"/>
        <v>14</v>
      </c>
    </row>
    <row r="23" spans="2:26" ht="15.75" x14ac:dyDescent="0.25">
      <c r="B23" s="53">
        <v>20</v>
      </c>
      <c r="C23" s="138"/>
      <c r="D23" s="2"/>
      <c r="E23" s="2"/>
      <c r="F23" s="7"/>
      <c r="G23" s="2"/>
      <c r="H23" s="2"/>
      <c r="I23" s="123"/>
      <c r="J23" s="136"/>
      <c r="K23" s="58"/>
      <c r="L23" s="58"/>
      <c r="M23" s="58"/>
      <c r="N23" s="114"/>
      <c r="O23" s="27"/>
      <c r="P23" s="7"/>
      <c r="Q23" s="115"/>
      <c r="R23" s="27"/>
      <c r="S23" s="7"/>
      <c r="T23" s="7"/>
      <c r="U23" s="7"/>
      <c r="V23" s="2"/>
      <c r="W23" s="2"/>
      <c r="X23" s="2"/>
      <c r="Y23" s="32">
        <f t="shared" si="0"/>
        <v>0</v>
      </c>
      <c r="Z23" s="24">
        <f t="shared" si="2"/>
        <v>14</v>
      </c>
    </row>
    <row r="24" spans="2:26" ht="15.75" x14ac:dyDescent="0.25">
      <c r="B24" s="53">
        <v>21</v>
      </c>
      <c r="C24" s="170"/>
      <c r="D24" s="170"/>
      <c r="E24" s="170"/>
      <c r="F24" s="171"/>
      <c r="G24" s="170"/>
      <c r="H24" s="170"/>
      <c r="I24" s="170"/>
      <c r="J24" s="205"/>
      <c r="K24" s="58"/>
      <c r="L24" s="58"/>
      <c r="M24" s="58"/>
      <c r="N24" s="114"/>
      <c r="O24" s="7"/>
      <c r="P24" s="7"/>
      <c r="Q24" s="7"/>
      <c r="R24" s="7"/>
      <c r="S24" s="7"/>
      <c r="T24" s="58"/>
      <c r="U24" s="58"/>
      <c r="V24" s="58"/>
      <c r="W24" s="7"/>
      <c r="X24" s="7"/>
      <c r="Y24" s="32">
        <f t="shared" si="0"/>
        <v>0</v>
      </c>
      <c r="Z24" s="24">
        <f t="shared" si="2"/>
        <v>14</v>
      </c>
    </row>
    <row r="25" spans="2:26" ht="15.75" x14ac:dyDescent="0.25">
      <c r="B25" s="111">
        <v>22</v>
      </c>
      <c r="C25" s="138"/>
      <c r="D25" s="123"/>
      <c r="E25" s="123"/>
      <c r="F25" s="7"/>
      <c r="G25" s="123"/>
      <c r="H25" s="7"/>
      <c r="I25" s="123"/>
      <c r="J25" s="136"/>
      <c r="K25" s="58"/>
      <c r="L25" s="58"/>
      <c r="M25" s="58"/>
      <c r="N25" s="114"/>
      <c r="O25" s="7"/>
      <c r="P25" s="7"/>
      <c r="Q25" s="7"/>
      <c r="R25" s="7"/>
      <c r="S25" s="7"/>
      <c r="T25" s="58"/>
      <c r="U25" s="58"/>
      <c r="V25" s="58"/>
      <c r="W25" s="7"/>
      <c r="X25" s="7"/>
      <c r="Y25" s="32">
        <f t="shared" si="0"/>
        <v>0</v>
      </c>
      <c r="Z25" s="24">
        <f t="shared" si="2"/>
        <v>14</v>
      </c>
    </row>
    <row r="26" spans="2:26" ht="15.75" x14ac:dyDescent="0.25">
      <c r="B26" s="111">
        <v>23</v>
      </c>
      <c r="C26" s="138"/>
      <c r="D26" s="2"/>
      <c r="E26" s="2"/>
      <c r="F26" s="7"/>
      <c r="G26" s="2"/>
      <c r="H26" s="7"/>
      <c r="I26" s="123"/>
      <c r="J26" s="136"/>
      <c r="K26" s="188"/>
      <c r="L26" s="188"/>
      <c r="M26" s="188"/>
      <c r="N26" s="114"/>
      <c r="O26" s="27"/>
      <c r="P26" s="7"/>
      <c r="Q26" s="115"/>
      <c r="R26" s="27"/>
      <c r="S26" s="58"/>
      <c r="T26" s="58"/>
      <c r="U26" s="58"/>
      <c r="V26" s="58"/>
      <c r="W26" s="7"/>
      <c r="X26" s="7"/>
      <c r="Y26" s="32">
        <f t="shared" si="0"/>
        <v>0</v>
      </c>
      <c r="Z26" s="24">
        <f t="shared" si="2"/>
        <v>14</v>
      </c>
    </row>
    <row r="27" spans="2:26" ht="15.75" x14ac:dyDescent="0.25">
      <c r="B27" s="111">
        <v>24</v>
      </c>
      <c r="C27" s="138"/>
      <c r="D27" s="2"/>
      <c r="E27" s="2"/>
      <c r="F27" s="7"/>
      <c r="G27" s="2"/>
      <c r="H27" s="2"/>
      <c r="I27" s="123"/>
      <c r="J27" s="136"/>
      <c r="K27" s="58"/>
      <c r="L27" s="58"/>
      <c r="M27" s="58"/>
      <c r="N27" s="114"/>
      <c r="O27" s="27"/>
      <c r="P27" s="7"/>
      <c r="Q27" s="115"/>
      <c r="R27" s="27"/>
      <c r="S27" s="58"/>
      <c r="T27" s="58"/>
      <c r="U27" s="58"/>
      <c r="V27" s="58"/>
      <c r="W27" s="7"/>
      <c r="X27" s="7"/>
      <c r="Y27" s="32">
        <f t="shared" si="0"/>
        <v>0</v>
      </c>
      <c r="Z27" s="24">
        <f t="shared" si="2"/>
        <v>14</v>
      </c>
    </row>
    <row r="28" spans="2:26" ht="15.75" x14ac:dyDescent="0.25">
      <c r="B28" s="111">
        <v>25</v>
      </c>
      <c r="C28" s="138"/>
      <c r="D28" s="2"/>
      <c r="E28" s="2"/>
      <c r="F28" s="7"/>
      <c r="G28" s="2"/>
      <c r="H28" s="2"/>
      <c r="I28" s="123"/>
      <c r="J28" s="136"/>
      <c r="K28" s="58"/>
      <c r="L28" s="58"/>
      <c r="M28" s="58"/>
      <c r="N28" s="114"/>
      <c r="O28" s="27"/>
      <c r="P28" s="7"/>
      <c r="Q28" s="115"/>
      <c r="R28" s="27"/>
      <c r="S28" s="58"/>
      <c r="T28" s="58"/>
      <c r="U28" s="58"/>
      <c r="V28" s="58"/>
      <c r="W28" s="7"/>
      <c r="X28" s="7"/>
      <c r="Y28" s="32">
        <f t="shared" si="0"/>
        <v>0</v>
      </c>
      <c r="Z28" s="24">
        <f t="shared" si="2"/>
        <v>14</v>
      </c>
    </row>
    <row r="29" spans="2:26" ht="15.75" x14ac:dyDescent="0.25">
      <c r="B29" s="111">
        <v>26</v>
      </c>
      <c r="C29" s="2"/>
      <c r="D29" s="2"/>
      <c r="E29" s="2"/>
      <c r="G29" s="2"/>
      <c r="I29" s="2"/>
      <c r="J29" s="113"/>
      <c r="K29" s="58"/>
      <c r="L29" s="188"/>
      <c r="M29" s="188"/>
      <c r="N29" s="114"/>
      <c r="O29" s="27"/>
      <c r="P29" s="7"/>
      <c r="Q29" s="115"/>
      <c r="R29" s="27"/>
      <c r="S29" s="58"/>
      <c r="T29" s="58"/>
      <c r="U29" s="58"/>
      <c r="V29" s="58"/>
      <c r="W29" s="7"/>
      <c r="X29" s="7"/>
      <c r="Y29" s="32">
        <f t="shared" si="0"/>
        <v>0</v>
      </c>
      <c r="Z29" s="24">
        <f t="shared" si="2"/>
        <v>14</v>
      </c>
    </row>
    <row r="30" spans="2:26" ht="15.75" x14ac:dyDescent="0.25">
      <c r="B30" s="111">
        <v>27</v>
      </c>
      <c r="C30" s="138"/>
      <c r="D30" s="2"/>
      <c r="E30" s="2"/>
      <c r="F30" s="7"/>
      <c r="G30" s="2"/>
      <c r="H30" s="2"/>
      <c r="I30" s="123"/>
      <c r="J30" s="136"/>
      <c r="K30" s="58"/>
      <c r="L30" s="58"/>
      <c r="M30" s="58"/>
      <c r="N30" s="114"/>
      <c r="O30" s="27"/>
      <c r="P30" s="7"/>
      <c r="Q30" s="115"/>
      <c r="R30" s="27"/>
      <c r="S30" s="58"/>
      <c r="T30" s="58"/>
      <c r="U30" s="58"/>
      <c r="V30" s="58"/>
      <c r="W30" s="7"/>
      <c r="X30" s="7"/>
      <c r="Y30" s="32">
        <f t="shared" si="0"/>
        <v>0</v>
      </c>
      <c r="Z30" s="24">
        <f t="shared" si="2"/>
        <v>14</v>
      </c>
    </row>
    <row r="31" spans="2:26" ht="15.75" x14ac:dyDescent="0.25">
      <c r="B31" s="111">
        <v>28</v>
      </c>
      <c r="C31" s="138"/>
      <c r="D31" s="2"/>
      <c r="E31" s="2"/>
      <c r="F31" s="7"/>
      <c r="G31" s="2"/>
      <c r="H31" s="7"/>
      <c r="I31" s="123"/>
      <c r="J31" s="136"/>
      <c r="K31" s="188"/>
      <c r="L31" s="188"/>
      <c r="M31" s="58"/>
      <c r="N31" s="114"/>
      <c r="O31" s="27"/>
      <c r="P31" s="7"/>
      <c r="Q31" s="115"/>
      <c r="R31" s="27"/>
      <c r="S31" s="58"/>
      <c r="T31" s="58"/>
      <c r="U31" s="58"/>
      <c r="V31" s="113"/>
      <c r="W31" s="2"/>
      <c r="X31" s="2"/>
      <c r="Y31" s="32">
        <f t="shared" si="0"/>
        <v>0</v>
      </c>
      <c r="Z31" s="24">
        <f t="shared" si="2"/>
        <v>14</v>
      </c>
    </row>
    <row r="32" spans="2:26" ht="15.75" x14ac:dyDescent="0.25">
      <c r="B32" s="111">
        <v>29</v>
      </c>
      <c r="C32" s="138"/>
      <c r="D32" s="2"/>
      <c r="E32" s="2"/>
      <c r="F32" s="7"/>
      <c r="G32" s="2"/>
      <c r="H32" s="7"/>
      <c r="I32" s="123"/>
      <c r="J32" s="136"/>
      <c r="K32" s="58"/>
      <c r="L32" s="58"/>
      <c r="M32" s="58"/>
      <c r="N32" s="114"/>
      <c r="O32" s="114"/>
      <c r="P32" s="58"/>
      <c r="Q32" s="173"/>
      <c r="R32" s="114"/>
      <c r="S32" s="58"/>
      <c r="T32" s="58"/>
      <c r="U32" s="58"/>
      <c r="V32" s="58"/>
      <c r="W32" s="7"/>
      <c r="X32" s="7"/>
      <c r="Y32" s="32">
        <f t="shared" si="0"/>
        <v>0</v>
      </c>
      <c r="Z32" s="24">
        <f t="shared" si="2"/>
        <v>14</v>
      </c>
    </row>
    <row r="33" spans="2:26" ht="15.75" x14ac:dyDescent="0.25">
      <c r="B33" s="111">
        <v>30</v>
      </c>
      <c r="C33" s="138"/>
      <c r="D33" s="2"/>
      <c r="E33" s="2"/>
      <c r="F33" s="7"/>
      <c r="G33" s="2"/>
      <c r="H33" s="7"/>
      <c r="I33" s="123"/>
      <c r="J33" s="136"/>
      <c r="K33" s="58"/>
      <c r="L33" s="58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32">
        <f t="shared" si="0"/>
        <v>0</v>
      </c>
      <c r="Z33" s="24">
        <f t="shared" si="2"/>
        <v>14</v>
      </c>
    </row>
    <row r="34" spans="2:26" ht="15.75" x14ac:dyDescent="0.25">
      <c r="B34" s="111">
        <v>31</v>
      </c>
      <c r="C34" s="138"/>
      <c r="D34" s="2"/>
      <c r="E34" s="2"/>
      <c r="F34" s="7"/>
      <c r="G34" s="2"/>
      <c r="H34" s="2"/>
      <c r="I34" s="123"/>
      <c r="J34" s="136"/>
      <c r="K34" s="58"/>
      <c r="L34" s="58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32">
        <f t="shared" si="0"/>
        <v>0</v>
      </c>
      <c r="Z34" s="24">
        <f t="shared" si="2"/>
        <v>14</v>
      </c>
    </row>
    <row r="35" spans="2:26" ht="15.75" x14ac:dyDescent="0.25">
      <c r="B35" s="111">
        <v>32</v>
      </c>
      <c r="C35" s="138"/>
      <c r="D35" s="2"/>
      <c r="E35" s="2"/>
      <c r="F35" s="7"/>
      <c r="G35" s="2"/>
      <c r="H35" s="2"/>
      <c r="I35" s="123"/>
      <c r="J35" s="136"/>
      <c r="K35" s="58"/>
      <c r="L35" s="58"/>
      <c r="M35" s="58"/>
      <c r="N35" s="114"/>
      <c r="O35" s="27"/>
      <c r="P35" s="7"/>
      <c r="Q35" s="115"/>
      <c r="R35" s="27"/>
      <c r="S35" s="58"/>
      <c r="T35" s="58"/>
      <c r="U35" s="58"/>
      <c r="V35" s="58"/>
      <c r="W35" s="138"/>
      <c r="X35" s="7"/>
      <c r="Y35" s="32">
        <f t="shared" si="0"/>
        <v>0</v>
      </c>
      <c r="Z35" s="24">
        <f t="shared" si="2"/>
        <v>14</v>
      </c>
    </row>
    <row r="36" spans="2:26" ht="15.75" x14ac:dyDescent="0.25">
      <c r="B36" s="111">
        <v>33</v>
      </c>
      <c r="C36" s="138"/>
      <c r="D36" s="2"/>
      <c r="E36" s="2"/>
      <c r="F36" s="7"/>
      <c r="G36" s="2"/>
      <c r="H36" s="7"/>
      <c r="I36" s="123"/>
      <c r="J36" s="136"/>
      <c r="K36" s="58"/>
      <c r="L36" s="58"/>
      <c r="M36" s="58"/>
      <c r="N36" s="114"/>
      <c r="O36" s="27"/>
      <c r="P36" s="7"/>
      <c r="Q36" s="115"/>
      <c r="R36" s="27"/>
      <c r="S36" s="58"/>
      <c r="T36" s="58"/>
      <c r="U36" s="58"/>
      <c r="V36" s="58"/>
      <c r="W36" s="7"/>
      <c r="X36" s="7"/>
      <c r="Y36" s="32">
        <f t="shared" si="0"/>
        <v>0</v>
      </c>
      <c r="Z36" s="24">
        <f t="shared" si="2"/>
        <v>14</v>
      </c>
    </row>
    <row r="37" spans="2:26" ht="15.75" x14ac:dyDescent="0.25">
      <c r="B37" s="111">
        <v>34</v>
      </c>
      <c r="C37" s="138"/>
      <c r="D37" s="7"/>
      <c r="E37" s="7"/>
      <c r="F37" s="7"/>
      <c r="G37" s="7"/>
      <c r="H37" s="7"/>
      <c r="I37" s="123"/>
      <c r="J37" s="136"/>
      <c r="K37" s="58"/>
      <c r="L37" s="58"/>
      <c r="M37" s="58"/>
      <c r="N37" s="114"/>
      <c r="O37" s="27"/>
      <c r="P37" s="7"/>
      <c r="Q37" s="115"/>
      <c r="R37" s="27"/>
      <c r="S37" s="58"/>
      <c r="T37" s="58"/>
      <c r="U37" s="58"/>
      <c r="V37" s="58"/>
      <c r="W37" s="138"/>
      <c r="X37" s="7"/>
      <c r="Y37" s="32">
        <f t="shared" si="0"/>
        <v>0</v>
      </c>
      <c r="Z37" s="24">
        <f t="shared" si="2"/>
        <v>14</v>
      </c>
    </row>
    <row r="38" spans="2:26" ht="15.75" x14ac:dyDescent="0.25">
      <c r="B38" s="111">
        <v>35</v>
      </c>
      <c r="C38" s="138"/>
      <c r="D38" s="2"/>
      <c r="E38" s="2"/>
      <c r="F38" s="2"/>
      <c r="G38" s="2"/>
      <c r="H38" s="2"/>
      <c r="I38" s="123"/>
      <c r="J38" s="136"/>
      <c r="K38" s="58"/>
      <c r="L38" s="58"/>
      <c r="M38" s="58"/>
      <c r="N38" s="114"/>
      <c r="O38" s="27"/>
      <c r="P38" s="7"/>
      <c r="Q38" s="115"/>
      <c r="R38" s="27"/>
      <c r="S38" s="58"/>
      <c r="T38" s="58"/>
      <c r="U38" s="58"/>
      <c r="V38" s="58"/>
      <c r="W38" s="7"/>
      <c r="X38" s="7"/>
      <c r="Y38" s="32">
        <f t="shared" si="0"/>
        <v>0</v>
      </c>
      <c r="Z38" s="24">
        <f t="shared" si="2"/>
        <v>14</v>
      </c>
    </row>
    <row r="39" spans="2:26" ht="15.75" x14ac:dyDescent="0.25">
      <c r="B39" s="111">
        <v>36</v>
      </c>
      <c r="C39" s="138"/>
      <c r="D39" s="2"/>
      <c r="E39" s="2"/>
      <c r="F39" s="2"/>
      <c r="G39" s="2"/>
      <c r="H39" s="2"/>
      <c r="I39" s="123"/>
      <c r="J39" s="123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32">
        <f t="shared" si="0"/>
        <v>0</v>
      </c>
      <c r="Z39" s="24">
        <f t="shared" si="2"/>
        <v>14</v>
      </c>
    </row>
    <row r="40" spans="2:26" ht="16.5" thickBot="1" x14ac:dyDescent="0.3">
      <c r="B40" s="97">
        <v>37</v>
      </c>
      <c r="C40" s="138"/>
      <c r="D40" s="6"/>
      <c r="E40" s="6"/>
      <c r="F40" s="6"/>
      <c r="G40" s="6"/>
      <c r="H40" s="6"/>
      <c r="I40" s="123"/>
      <c r="J40" s="136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32">
        <f t="shared" si="0"/>
        <v>0</v>
      </c>
      <c r="Z40" s="25">
        <f t="shared" si="2"/>
        <v>14</v>
      </c>
    </row>
  </sheetData>
  <sortState xmlns:xlrd2="http://schemas.microsoft.com/office/spreadsheetml/2017/richdata2" ref="C5:Y20">
    <sortCondition descending="1" ref="Y5:Y20"/>
  </sortState>
  <mergeCells count="1">
    <mergeCell ref="B2:U2"/>
  </mergeCells>
  <phoneticPr fontId="21" type="noConversion"/>
  <pageMargins left="0.25" right="0.25" top="0.75" bottom="0.75" header="0.3" footer="0.3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B18"/>
  <sheetViews>
    <sheetView zoomScale="80" zoomScaleNormal="80" workbookViewId="0">
      <selection activeCell="AB12" sqref="AB12:AB13"/>
    </sheetView>
  </sheetViews>
  <sheetFormatPr baseColWidth="10" defaultColWidth="11.42578125" defaultRowHeight="15" x14ac:dyDescent="0.25"/>
  <cols>
    <col min="1" max="1" width="3" style="9" customWidth="1"/>
    <col min="2" max="2" width="9.5703125" style="9" customWidth="1"/>
    <col min="3" max="3" width="12.28515625" style="9" customWidth="1"/>
    <col min="4" max="4" width="8.42578125" style="9" customWidth="1"/>
    <col min="5" max="5" width="4.85546875" style="9" customWidth="1"/>
    <col min="6" max="6" width="5.85546875" style="9" customWidth="1"/>
    <col min="7" max="7" width="8.5703125" style="9" customWidth="1"/>
    <col min="8" max="8" width="24.7109375" style="9" customWidth="1"/>
    <col min="9" max="9" width="8.7109375" style="9" customWidth="1"/>
    <col min="10" max="10" width="5" customWidth="1"/>
    <col min="11" max="11" width="5.140625" customWidth="1"/>
    <col min="12" max="12" width="5" style="9" customWidth="1"/>
    <col min="13" max="13" width="5.42578125" style="9" customWidth="1"/>
    <col min="14" max="14" width="5.85546875" style="9" customWidth="1"/>
    <col min="15" max="15" width="5.7109375" style="9" customWidth="1"/>
    <col min="16" max="16" width="5.85546875" style="9" customWidth="1"/>
    <col min="17" max="22" width="5.7109375" style="9" customWidth="1"/>
    <col min="23" max="23" width="5.5703125" style="9" customWidth="1"/>
    <col min="24" max="24" width="5.7109375" customWidth="1"/>
    <col min="25" max="25" width="4.42578125" customWidth="1"/>
  </cols>
  <sheetData>
    <row r="2" spans="1:28" ht="26.25" x14ac:dyDescent="0.4">
      <c r="H2" s="52" t="s">
        <v>166</v>
      </c>
      <c r="I2" s="52"/>
    </row>
    <row r="3" spans="1:28" ht="48.75" customHeight="1" thickBot="1" x14ac:dyDescent="0.3"/>
    <row r="4" spans="1:28" ht="15.75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174</v>
      </c>
      <c r="J4" s="28" t="s">
        <v>173</v>
      </c>
      <c r="K4" s="28" t="s">
        <v>66</v>
      </c>
      <c r="L4" s="28" t="s">
        <v>101</v>
      </c>
      <c r="M4" s="29" t="s">
        <v>106</v>
      </c>
      <c r="N4" s="29" t="s">
        <v>135</v>
      </c>
      <c r="O4" s="28" t="s">
        <v>141</v>
      </c>
      <c r="P4" s="31" t="s">
        <v>143</v>
      </c>
      <c r="Q4" s="93" t="s">
        <v>128</v>
      </c>
      <c r="R4" s="28" t="s">
        <v>129</v>
      </c>
      <c r="S4" s="28" t="s">
        <v>146</v>
      </c>
      <c r="T4" s="29" t="s">
        <v>147</v>
      </c>
      <c r="U4" s="94" t="s">
        <v>130</v>
      </c>
      <c r="V4" s="158" t="s">
        <v>148</v>
      </c>
      <c r="W4" s="28"/>
      <c r="X4" s="95" t="s">
        <v>22</v>
      </c>
      <c r="Y4" s="26" t="s">
        <v>23</v>
      </c>
      <c r="Z4" s="18" t="s">
        <v>10</v>
      </c>
      <c r="AA4" s="18" t="s">
        <v>10</v>
      </c>
      <c r="AB4" s="18" t="s">
        <v>10</v>
      </c>
    </row>
    <row r="5" spans="1:28" ht="15.75" x14ac:dyDescent="0.25">
      <c r="A5" s="11">
        <v>1</v>
      </c>
      <c r="B5" s="138">
        <v>11192416</v>
      </c>
      <c r="C5" s="123" t="s">
        <v>181</v>
      </c>
      <c r="D5" s="123" t="s">
        <v>182</v>
      </c>
      <c r="E5" s="7">
        <v>2</v>
      </c>
      <c r="F5" s="7" t="s">
        <v>8</v>
      </c>
      <c r="G5" s="7">
        <v>991918</v>
      </c>
      <c r="H5" s="123" t="s">
        <v>151</v>
      </c>
      <c r="I5" s="7">
        <v>4</v>
      </c>
      <c r="J5" s="7">
        <v>88</v>
      </c>
      <c r="K5" s="7"/>
      <c r="L5" s="7">
        <v>90</v>
      </c>
      <c r="M5" s="27"/>
      <c r="N5" s="20"/>
      <c r="O5" s="1"/>
      <c r="P5" s="32"/>
      <c r="Q5" s="20"/>
      <c r="R5" s="7"/>
      <c r="S5" s="7"/>
      <c r="T5" s="7"/>
      <c r="U5" s="7"/>
      <c r="V5" s="7"/>
      <c r="W5" s="7"/>
      <c r="X5" s="32">
        <f>SUM(I5:W5)</f>
        <v>182</v>
      </c>
      <c r="Y5" s="24">
        <v>1</v>
      </c>
    </row>
    <row r="6" spans="1:28" ht="15.75" x14ac:dyDescent="0.25">
      <c r="A6" s="53">
        <v>2</v>
      </c>
      <c r="B6" s="2"/>
      <c r="C6" s="2"/>
      <c r="D6" s="2"/>
      <c r="E6" s="7"/>
      <c r="F6" s="2"/>
      <c r="G6" s="123"/>
      <c r="H6" s="2"/>
      <c r="I6" s="2"/>
      <c r="J6" s="186"/>
      <c r="K6" s="186"/>
      <c r="L6" s="186"/>
      <c r="M6" s="150"/>
      <c r="N6" s="189"/>
      <c r="O6" s="161"/>
      <c r="P6" s="190"/>
      <c r="Q6" s="189"/>
      <c r="R6" s="138"/>
      <c r="S6" s="138"/>
      <c r="T6" s="138"/>
      <c r="U6" s="138"/>
      <c r="V6" s="138"/>
      <c r="W6" s="138"/>
      <c r="X6" s="32">
        <f t="shared" ref="X6:X18" si="0">SUM(J6:W6)</f>
        <v>0</v>
      </c>
      <c r="Y6" s="24">
        <f t="shared" ref="Y6:Y18" si="1">RANK(X6,$X$5:$X$43,0)</f>
        <v>2</v>
      </c>
    </row>
    <row r="7" spans="1:28" ht="15.75" x14ac:dyDescent="0.25">
      <c r="A7" s="53">
        <v>3</v>
      </c>
      <c r="B7" s="2"/>
      <c r="C7" s="2"/>
      <c r="D7" s="2"/>
      <c r="E7" s="7"/>
      <c r="F7" s="2"/>
      <c r="G7" s="123"/>
      <c r="H7" s="2"/>
      <c r="I7" s="2"/>
      <c r="J7" s="138"/>
      <c r="K7" s="138"/>
      <c r="L7" s="138"/>
      <c r="M7" s="150"/>
      <c r="N7" s="189"/>
      <c r="O7" s="161"/>
      <c r="P7" s="190"/>
      <c r="Q7" s="189"/>
      <c r="R7" s="138"/>
      <c r="S7" s="138"/>
      <c r="T7" s="138"/>
      <c r="U7" s="138"/>
      <c r="V7" s="138"/>
      <c r="W7" s="138"/>
      <c r="X7" s="32">
        <f>SUM(J7:W7)</f>
        <v>0</v>
      </c>
      <c r="Y7" s="24">
        <f t="shared" si="1"/>
        <v>2</v>
      </c>
    </row>
    <row r="8" spans="1:28" ht="15.75" x14ac:dyDescent="0.25">
      <c r="A8" s="53">
        <v>5</v>
      </c>
      <c r="B8" s="2"/>
      <c r="C8" s="2"/>
      <c r="D8" s="2"/>
      <c r="E8" s="7"/>
      <c r="F8" s="2"/>
      <c r="G8" s="123"/>
      <c r="H8" s="2"/>
      <c r="I8" s="2"/>
      <c r="J8" s="186"/>
      <c r="K8" s="186"/>
      <c r="L8" s="186"/>
      <c r="M8" s="150"/>
      <c r="N8" s="189"/>
      <c r="O8" s="161"/>
      <c r="P8" s="190"/>
      <c r="Q8" s="189"/>
      <c r="R8" s="138"/>
      <c r="S8" s="138"/>
      <c r="T8" s="138"/>
      <c r="U8" s="138"/>
      <c r="V8" s="138"/>
      <c r="W8" s="138"/>
      <c r="X8" s="32">
        <f>SUM(J8:W8)</f>
        <v>0</v>
      </c>
      <c r="Y8" s="24">
        <f t="shared" si="1"/>
        <v>2</v>
      </c>
    </row>
    <row r="9" spans="1:28" ht="15.75" x14ac:dyDescent="0.25">
      <c r="A9" s="53">
        <v>6</v>
      </c>
      <c r="B9" s="113"/>
      <c r="C9" s="113"/>
      <c r="D9" s="113"/>
      <c r="E9" s="58"/>
      <c r="F9" s="113"/>
      <c r="G9" s="58"/>
      <c r="H9" s="113"/>
      <c r="I9" s="113"/>
      <c r="J9" s="113"/>
      <c r="K9" s="113"/>
      <c r="L9" s="186"/>
      <c r="M9" s="150"/>
      <c r="N9" s="189"/>
      <c r="O9" s="161"/>
      <c r="P9" s="190"/>
      <c r="Q9" s="189"/>
      <c r="R9" s="138"/>
      <c r="S9" s="138"/>
      <c r="T9" s="138"/>
      <c r="U9" s="138"/>
      <c r="V9" s="138"/>
      <c r="W9" s="138"/>
      <c r="X9" s="32">
        <f>SUM(J9:W9)</f>
        <v>0</v>
      </c>
      <c r="Y9" s="24">
        <f t="shared" si="1"/>
        <v>2</v>
      </c>
    </row>
    <row r="10" spans="1:28" ht="15.75" x14ac:dyDescent="0.25">
      <c r="A10" s="53">
        <v>7</v>
      </c>
      <c r="B10" s="2"/>
      <c r="C10" s="2"/>
      <c r="D10" s="2"/>
      <c r="E10" s="7"/>
      <c r="F10" s="2"/>
      <c r="G10" s="123"/>
      <c r="H10" s="2"/>
      <c r="I10" s="2"/>
      <c r="J10" s="138"/>
      <c r="K10" s="138"/>
      <c r="L10" s="153"/>
      <c r="M10" s="151"/>
      <c r="N10" s="191"/>
      <c r="O10" s="192"/>
      <c r="P10" s="193"/>
      <c r="Q10" s="191"/>
      <c r="R10" s="138"/>
      <c r="S10" s="138"/>
      <c r="T10" s="138"/>
      <c r="U10" s="138"/>
      <c r="V10" s="138"/>
      <c r="W10" s="138"/>
      <c r="X10" s="32">
        <f>SUM(J10:W10)</f>
        <v>0</v>
      </c>
      <c r="Y10" s="24">
        <f t="shared" si="1"/>
        <v>2</v>
      </c>
    </row>
    <row r="11" spans="1:28" ht="15.75" x14ac:dyDescent="0.25">
      <c r="A11" s="53">
        <v>8</v>
      </c>
      <c r="B11" s="2"/>
      <c r="C11" s="2"/>
      <c r="D11" s="2"/>
      <c r="E11" s="7"/>
      <c r="F11" s="2"/>
      <c r="G11" s="123"/>
      <c r="H11" s="2"/>
      <c r="I11" s="2"/>
      <c r="J11" s="138"/>
      <c r="K11" s="138"/>
      <c r="L11" s="138"/>
      <c r="M11" s="138"/>
      <c r="N11" s="150"/>
      <c r="O11" s="138"/>
      <c r="P11" s="152"/>
      <c r="Q11" s="150"/>
      <c r="R11" s="138"/>
      <c r="S11" s="138"/>
      <c r="T11" s="138"/>
      <c r="U11" s="138"/>
      <c r="V11" s="138"/>
      <c r="W11" s="138"/>
      <c r="X11" s="32">
        <f>SUM(J11:W11)</f>
        <v>0</v>
      </c>
      <c r="Y11" s="24">
        <f t="shared" si="1"/>
        <v>2</v>
      </c>
    </row>
    <row r="12" spans="1:28" ht="15.75" x14ac:dyDescent="0.25">
      <c r="A12" s="53">
        <v>9</v>
      </c>
      <c r="B12" s="2"/>
      <c r="C12" s="2"/>
      <c r="D12" s="2"/>
      <c r="E12" s="7"/>
      <c r="F12" s="2"/>
      <c r="G12" s="123"/>
      <c r="H12" s="2"/>
      <c r="I12" s="2"/>
      <c r="J12" s="138"/>
      <c r="K12" s="138"/>
      <c r="L12" s="138"/>
      <c r="M12" s="138"/>
      <c r="N12" s="191"/>
      <c r="O12" s="192"/>
      <c r="P12" s="193"/>
      <c r="Q12" s="191"/>
      <c r="R12" s="138"/>
      <c r="S12" s="138"/>
      <c r="T12" s="138"/>
      <c r="U12" s="138"/>
      <c r="V12" s="138"/>
      <c r="W12" s="138"/>
      <c r="X12" s="32">
        <f t="shared" si="0"/>
        <v>0</v>
      </c>
      <c r="Y12" s="24">
        <f t="shared" si="1"/>
        <v>2</v>
      </c>
    </row>
    <row r="13" spans="1:28" ht="15.75" x14ac:dyDescent="0.25">
      <c r="A13" s="53">
        <v>10</v>
      </c>
      <c r="B13" s="2"/>
      <c r="C13" s="2"/>
      <c r="D13" s="2"/>
      <c r="E13" s="7"/>
      <c r="F13" s="2"/>
      <c r="G13" s="123"/>
      <c r="H13" s="2"/>
      <c r="I13" s="2"/>
      <c r="J13" s="186"/>
      <c r="K13" s="194"/>
      <c r="L13" s="194"/>
      <c r="M13" s="151"/>
      <c r="N13" s="150"/>
      <c r="O13" s="138"/>
      <c r="P13" s="152"/>
      <c r="Q13" s="150"/>
      <c r="R13" s="138"/>
      <c r="S13" s="138"/>
      <c r="T13" s="138"/>
      <c r="U13" s="138"/>
      <c r="V13" s="138"/>
      <c r="W13" s="138"/>
      <c r="X13" s="32">
        <f t="shared" si="0"/>
        <v>0</v>
      </c>
      <c r="Y13" s="24">
        <f t="shared" si="1"/>
        <v>2</v>
      </c>
    </row>
    <row r="14" spans="1:28" ht="15.75" x14ac:dyDescent="0.25">
      <c r="A14" s="53">
        <v>11</v>
      </c>
      <c r="B14" s="2"/>
      <c r="C14" s="2"/>
      <c r="D14" s="2"/>
      <c r="E14" s="7"/>
      <c r="F14" s="123"/>
      <c r="G14" s="123"/>
      <c r="H14" s="2"/>
      <c r="I14" s="113"/>
      <c r="J14" s="153"/>
      <c r="K14" s="153"/>
      <c r="L14" s="153"/>
      <c r="M14" s="151"/>
      <c r="N14" s="191"/>
      <c r="O14" s="192"/>
      <c r="P14" s="193"/>
      <c r="Q14" s="191"/>
      <c r="R14" s="138"/>
      <c r="S14" s="138"/>
      <c r="T14" s="138"/>
      <c r="U14" s="138"/>
      <c r="V14" s="138"/>
      <c r="W14" s="138"/>
      <c r="X14" s="32">
        <f t="shared" si="0"/>
        <v>0</v>
      </c>
      <c r="Y14" s="24">
        <f t="shared" si="1"/>
        <v>2</v>
      </c>
    </row>
    <row r="15" spans="1:28" ht="15.75" x14ac:dyDescent="0.25">
      <c r="A15" s="53">
        <v>12</v>
      </c>
      <c r="B15" s="7"/>
      <c r="C15" s="123"/>
      <c r="D15" s="123"/>
      <c r="E15" s="7"/>
      <c r="F15" s="123"/>
      <c r="G15" s="123"/>
      <c r="H15" s="123"/>
      <c r="I15" s="136"/>
      <c r="J15" s="58"/>
      <c r="K15" s="58"/>
      <c r="L15" s="58"/>
      <c r="M15" s="114"/>
      <c r="N15" s="150"/>
      <c r="O15" s="138"/>
      <c r="P15" s="152"/>
      <c r="Q15" s="150"/>
      <c r="R15" s="138"/>
      <c r="S15" s="138"/>
      <c r="T15" s="138"/>
      <c r="U15" s="138"/>
      <c r="V15" s="138"/>
      <c r="W15" s="138"/>
      <c r="X15" s="32">
        <f t="shared" si="0"/>
        <v>0</v>
      </c>
      <c r="Y15" s="24">
        <f t="shared" si="1"/>
        <v>2</v>
      </c>
    </row>
    <row r="16" spans="1:28" ht="15.75" x14ac:dyDescent="0.25">
      <c r="A16" s="53">
        <v>13</v>
      </c>
      <c r="B16" s="2"/>
      <c r="C16" s="2"/>
      <c r="D16" s="2"/>
      <c r="E16" s="7"/>
      <c r="F16" s="2"/>
      <c r="G16" s="123"/>
      <c r="H16" s="2"/>
      <c r="I16" s="113"/>
      <c r="J16" s="153"/>
      <c r="K16" s="153"/>
      <c r="L16" s="153"/>
      <c r="M16" s="151"/>
      <c r="N16" s="191"/>
      <c r="O16" s="192"/>
      <c r="P16" s="193"/>
      <c r="Q16" s="191"/>
      <c r="R16" s="138"/>
      <c r="S16" s="138"/>
      <c r="T16" s="138"/>
      <c r="U16" s="138"/>
      <c r="V16" s="138"/>
      <c r="W16" s="138"/>
      <c r="X16" s="32">
        <f t="shared" si="0"/>
        <v>0</v>
      </c>
      <c r="Y16" s="24">
        <f t="shared" si="1"/>
        <v>2</v>
      </c>
    </row>
    <row r="17" spans="1:25" ht="15.75" x14ac:dyDescent="0.25">
      <c r="A17" s="53">
        <v>14</v>
      </c>
      <c r="B17" s="113"/>
      <c r="C17" s="113"/>
      <c r="D17" s="113"/>
      <c r="E17" s="58"/>
      <c r="F17" s="113"/>
      <c r="G17" s="136"/>
      <c r="H17" s="113"/>
      <c r="I17" s="113"/>
      <c r="J17" s="153"/>
      <c r="K17" s="153"/>
      <c r="L17" s="153"/>
      <c r="M17" s="151"/>
      <c r="N17" s="150"/>
      <c r="O17" s="138"/>
      <c r="P17" s="152"/>
      <c r="Q17" s="150"/>
      <c r="R17" s="138"/>
      <c r="S17" s="138"/>
      <c r="T17" s="138"/>
      <c r="U17" s="138"/>
      <c r="V17" s="138"/>
      <c r="W17" s="138"/>
      <c r="X17" s="32">
        <f t="shared" si="0"/>
        <v>0</v>
      </c>
      <c r="Y17" s="24">
        <f t="shared" si="1"/>
        <v>2</v>
      </c>
    </row>
    <row r="18" spans="1:25" ht="16.5" thickBot="1" x14ac:dyDescent="0.3">
      <c r="A18" s="97">
        <v>15</v>
      </c>
      <c r="B18" s="6"/>
      <c r="C18" s="6"/>
      <c r="D18" s="6"/>
      <c r="E18" s="8"/>
      <c r="F18" s="6"/>
      <c r="G18" s="137"/>
      <c r="H18" s="6"/>
      <c r="I18" s="6"/>
      <c r="J18" s="154"/>
      <c r="K18" s="154"/>
      <c r="L18" s="154"/>
      <c r="M18" s="155"/>
      <c r="N18" s="156"/>
      <c r="O18" s="139"/>
      <c r="P18" s="157"/>
      <c r="Q18" s="156"/>
      <c r="R18" s="154"/>
      <c r="S18" s="154"/>
      <c r="T18" s="154"/>
      <c r="U18" s="154"/>
      <c r="V18" s="154"/>
      <c r="W18" s="154"/>
      <c r="X18" s="112">
        <f t="shared" si="0"/>
        <v>0</v>
      </c>
      <c r="Y18" s="25">
        <f t="shared" si="1"/>
        <v>2</v>
      </c>
    </row>
  </sheetData>
  <sortState xmlns:xlrd2="http://schemas.microsoft.com/office/spreadsheetml/2017/richdata2" ref="B5:Y18">
    <sortCondition ref="Y5:Y18"/>
  </sortState>
  <phoneticPr fontId="21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  NIV 3</vt:lpstr>
      <vt:lpstr>  NIV 2</vt:lpstr>
      <vt:lpstr> A NIV 2</vt:lpstr>
      <vt:lpstr>  NIV 1 PON</vt:lpstr>
      <vt:lpstr>  NIV 1 CH </vt:lpstr>
      <vt:lpstr>INI 6 CH NIV 0</vt:lpstr>
      <vt:lpstr>INI 6 PONEY NIV O</vt:lpstr>
      <vt:lpstr> CH NIV 0 INI 4 INI 5 </vt:lpstr>
      <vt:lpstr>PON NIV 0 INI 4 INI 5 </vt:lpstr>
      <vt:lpstr>Accueil</vt:lpstr>
      <vt:lpstr>LIEGE SELECTION PROV</vt:lpstr>
      <vt:lpstr>LIEGE SELECTION PONEY</vt:lpstr>
      <vt:lpstr>intergroupement Corrigé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</dc:creator>
  <cp:lastModifiedBy>Danielle Botte</cp:lastModifiedBy>
  <cp:lastPrinted>2025-10-12T15:32:14Z</cp:lastPrinted>
  <dcterms:created xsi:type="dcterms:W3CDTF">2016-04-26T16:36:04Z</dcterms:created>
  <dcterms:modified xsi:type="dcterms:W3CDTF">2026-05-31T17:30:17Z</dcterms:modified>
</cp:coreProperties>
</file>