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HC\Dressage 2025\Résultats\"/>
    </mc:Choice>
  </mc:AlternateContent>
  <xr:revisionPtr revIDLastSave="0" documentId="8_{61A25DA3-F07D-43C8-AAF5-7B5BC6211D7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  NIV 3" sheetId="11" r:id="rId1"/>
    <sheet name="  NIV 2" sheetId="10" r:id="rId2"/>
    <sheet name=" A NIV 2" sheetId="9" state="hidden" r:id="rId3"/>
    <sheet name="  NIV 1 PON" sheetId="12" r:id="rId4"/>
    <sheet name="  NIV 1 CH " sheetId="8" r:id="rId5"/>
    <sheet name="INI 6 CH NIV 0" sheetId="2" r:id="rId6"/>
    <sheet name="INI 6 PONEY NIV O" sheetId="4" r:id="rId7"/>
    <sheet name=" CH NIV 0 INI 4 INI 5 " sheetId="6" r:id="rId8"/>
    <sheet name="PON NIV 0 INI 4 INI 5 " sheetId="5" r:id="rId9"/>
    <sheet name="Accueil" sheetId="18" r:id="rId10"/>
    <sheet name="LIEGE SELECTION PROV" sheetId="15" state="hidden" r:id="rId11"/>
    <sheet name="LIEGE SELECTION PONEY" sheetId="14" state="hidden" r:id="rId12"/>
    <sheet name="cavalor" sheetId="13" r:id="rId13"/>
    <sheet name="Gilbert INI" sheetId="19" r:id="rId14"/>
    <sheet name="Gilbert Niv1" sheetId="20" r:id="rId15"/>
    <sheet name="intergroupement Corrigé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0" l="1"/>
  <c r="W15" i="18"/>
  <c r="W15" i="5"/>
  <c r="W10" i="5"/>
  <c r="W13" i="5"/>
  <c r="W5" i="12"/>
  <c r="X21" i="6"/>
  <c r="X17" i="6"/>
  <c r="X29" i="6"/>
  <c r="X19" i="6"/>
  <c r="X15" i="6"/>
  <c r="X9" i="6"/>
  <c r="X33" i="6"/>
  <c r="X34" i="6"/>
  <c r="X35" i="6"/>
  <c r="X36" i="6"/>
  <c r="X37" i="6"/>
  <c r="X38" i="6"/>
  <c r="X39" i="6"/>
  <c r="X40" i="6"/>
  <c r="X41" i="6"/>
  <c r="W5" i="5"/>
  <c r="W7" i="5"/>
  <c r="W8" i="5"/>
  <c r="W6" i="5"/>
  <c r="W9" i="5"/>
  <c r="W11" i="5"/>
  <c r="W12" i="5"/>
  <c r="W14" i="5"/>
  <c r="W16" i="5"/>
  <c r="W17" i="5"/>
  <c r="W18" i="5"/>
  <c r="N20" i="13"/>
  <c r="N12" i="13"/>
  <c r="N11" i="13"/>
  <c r="N21" i="13"/>
  <c r="N15" i="13"/>
  <c r="N16" i="13"/>
  <c r="N13" i="13"/>
  <c r="N17" i="13"/>
  <c r="N24" i="13"/>
  <c r="N14" i="13"/>
  <c r="N25" i="13"/>
  <c r="N18" i="13"/>
  <c r="N19" i="13"/>
  <c r="N22" i="13"/>
  <c r="N23" i="13"/>
  <c r="W7" i="11"/>
  <c r="W6" i="11"/>
  <c r="W10" i="11"/>
  <c r="W8" i="11"/>
  <c r="W11" i="11"/>
  <c r="W12" i="11"/>
  <c r="W13" i="11"/>
  <c r="W14" i="11"/>
  <c r="W15" i="11"/>
  <c r="W16" i="11"/>
  <c r="W17" i="11"/>
  <c r="W9" i="11"/>
  <c r="W22" i="10"/>
  <c r="W9" i="10"/>
  <c r="W12" i="10"/>
  <c r="W8" i="10"/>
  <c r="W5" i="10"/>
  <c r="W14" i="10"/>
  <c r="W6" i="10"/>
  <c r="W13" i="10"/>
  <c r="W18" i="10"/>
  <c r="W15" i="10"/>
  <c r="W7" i="10"/>
  <c r="W11" i="10"/>
  <c r="W10" i="10"/>
  <c r="W19" i="10"/>
  <c r="W17" i="10"/>
  <c r="W16" i="10"/>
  <c r="W21" i="10"/>
  <c r="W23" i="10"/>
  <c r="W24" i="10"/>
  <c r="W20" i="10"/>
  <c r="W14" i="8"/>
  <c r="W10" i="8"/>
  <c r="W5" i="8"/>
  <c r="W19" i="8"/>
  <c r="W13" i="8"/>
  <c r="W25" i="8"/>
  <c r="W11" i="8"/>
  <c r="W6" i="8"/>
  <c r="W7" i="8"/>
  <c r="W21" i="8"/>
  <c r="W24" i="8"/>
  <c r="W9" i="8"/>
  <c r="W20" i="8"/>
  <c r="W8" i="8"/>
  <c r="W26" i="8"/>
  <c r="W12" i="8"/>
  <c r="W18" i="8"/>
  <c r="W30" i="8"/>
  <c r="W22" i="8"/>
  <c r="W23" i="8"/>
  <c r="W16" i="8"/>
  <c r="W17" i="8"/>
  <c r="W27" i="8"/>
  <c r="W28" i="8"/>
  <c r="W31" i="8"/>
  <c r="W32" i="8"/>
  <c r="W33" i="8"/>
  <c r="W34" i="8"/>
  <c r="W35" i="8"/>
  <c r="W29" i="8"/>
  <c r="W36" i="8"/>
  <c r="W37" i="8"/>
  <c r="W38" i="8"/>
  <c r="W39" i="8"/>
  <c r="W40" i="8"/>
  <c r="W41" i="8"/>
  <c r="W42" i="8"/>
  <c r="W43" i="8"/>
  <c r="W15" i="8"/>
  <c r="W6" i="12"/>
  <c r="W7" i="12"/>
  <c r="W8" i="12"/>
  <c r="W9" i="12"/>
  <c r="W10" i="12"/>
  <c r="W11" i="12"/>
  <c r="W12" i="12"/>
  <c r="W13" i="12"/>
  <c r="W14" i="12"/>
  <c r="W15" i="12"/>
  <c r="W8" i="2"/>
  <c r="W22" i="2"/>
  <c r="W19" i="2"/>
  <c r="W15" i="2"/>
  <c r="W6" i="2"/>
  <c r="W24" i="2"/>
  <c r="W17" i="2"/>
  <c r="W11" i="2"/>
  <c r="W25" i="2"/>
  <c r="W16" i="2"/>
  <c r="W14" i="2"/>
  <c r="W9" i="2"/>
  <c r="W23" i="2"/>
  <c r="W12" i="2"/>
  <c r="W10" i="2"/>
  <c r="W13" i="2"/>
  <c r="W20" i="2"/>
  <c r="W18" i="2"/>
  <c r="W21" i="2"/>
  <c r="W26" i="2"/>
  <c r="W27" i="2"/>
  <c r="W28" i="2"/>
  <c r="W29" i="2"/>
  <c r="W30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31" i="2"/>
  <c r="W47" i="2"/>
  <c r="W48" i="2"/>
  <c r="W49" i="2"/>
  <c r="W50" i="2"/>
  <c r="W51" i="2"/>
  <c r="W52" i="2"/>
  <c r="W53" i="2"/>
  <c r="W54" i="2"/>
  <c r="W7" i="2"/>
  <c r="W4" i="4"/>
  <c r="W5" i="4"/>
  <c r="W6" i="4"/>
  <c r="W7" i="4"/>
  <c r="W9" i="4"/>
  <c r="W10" i="4"/>
  <c r="W11" i="4"/>
  <c r="W12" i="4"/>
  <c r="W13" i="4"/>
  <c r="W14" i="4"/>
  <c r="W15" i="4"/>
  <c r="W16" i="4"/>
  <c r="W17" i="4"/>
  <c r="W8" i="4"/>
  <c r="X11" i="6"/>
  <c r="X6" i="6"/>
  <c r="X10" i="6"/>
  <c r="X14" i="6"/>
  <c r="X7" i="6"/>
  <c r="X12" i="6"/>
  <c r="X8" i="6"/>
  <c r="X16" i="6"/>
  <c r="X23" i="6"/>
  <c r="X22" i="6"/>
  <c r="X25" i="6"/>
  <c r="X27" i="6"/>
  <c r="X28" i="6"/>
  <c r="X20" i="6"/>
  <c r="X13" i="6"/>
  <c r="X26" i="6"/>
  <c r="X18" i="6"/>
  <c r="X30" i="6"/>
  <c r="X31" i="6"/>
  <c r="X32" i="6"/>
  <c r="X24" i="6"/>
  <c r="X5" i="6"/>
  <c r="W7" i="18"/>
  <c r="W17" i="18"/>
  <c r="W6" i="18"/>
  <c r="W11" i="18"/>
  <c r="W13" i="18"/>
  <c r="W9" i="18"/>
  <c r="W14" i="18"/>
  <c r="W8" i="18"/>
  <c r="W10" i="18"/>
  <c r="W12" i="18"/>
  <c r="W18" i="18"/>
  <c r="W19" i="18"/>
  <c r="W20" i="18"/>
  <c r="W22" i="18"/>
  <c r="W23" i="18"/>
  <c r="W16" i="18"/>
  <c r="W21" i="18"/>
  <c r="W24" i="18"/>
  <c r="W25" i="18"/>
  <c r="W26" i="18"/>
  <c r="W27" i="18"/>
  <c r="W28" i="18"/>
  <c r="W29" i="18"/>
  <c r="W30" i="18"/>
  <c r="W5" i="18"/>
  <c r="N17" i="20"/>
  <c r="N13" i="20"/>
  <c r="N14" i="20"/>
  <c r="N12" i="20"/>
  <c r="N19" i="20"/>
  <c r="N18" i="20"/>
  <c r="N16" i="20"/>
  <c r="N25" i="20"/>
  <c r="N30" i="20"/>
  <c r="N20" i="20"/>
  <c r="N22" i="20"/>
  <c r="N27" i="20"/>
  <c r="N26" i="20"/>
  <c r="N28" i="20"/>
  <c r="N21" i="20"/>
  <c r="N29" i="20"/>
  <c r="N23" i="20"/>
  <c r="N32" i="20"/>
  <c r="N33" i="20"/>
  <c r="N31" i="20"/>
  <c r="N34" i="20"/>
  <c r="N24" i="20"/>
  <c r="N35" i="20"/>
  <c r="N36" i="20"/>
  <c r="N37" i="20"/>
  <c r="N38" i="20"/>
  <c r="N39" i="20"/>
  <c r="N40" i="20"/>
  <c r="N41" i="20"/>
  <c r="N42" i="20"/>
  <c r="N43" i="20"/>
  <c r="N44" i="20"/>
  <c r="N45" i="20"/>
  <c r="N11" i="20"/>
  <c r="N14" i="19"/>
  <c r="N16" i="19"/>
  <c r="N13" i="19"/>
  <c r="N22" i="19"/>
  <c r="N20" i="19"/>
  <c r="N15" i="19"/>
  <c r="N17" i="19"/>
  <c r="N18" i="19"/>
  <c r="N19" i="19"/>
  <c r="N21" i="19"/>
  <c r="N23" i="19"/>
  <c r="N12" i="19"/>
  <c r="N24" i="19"/>
  <c r="N25" i="19"/>
  <c r="N28" i="19"/>
  <c r="N29" i="19"/>
  <c r="N26" i="19"/>
  <c r="N31" i="19"/>
  <c r="N32" i="19"/>
  <c r="N33" i="19"/>
  <c r="N34" i="19"/>
  <c r="N35" i="19"/>
  <c r="N36" i="19"/>
  <c r="N37" i="19"/>
  <c r="N27" i="19"/>
  <c r="N30" i="19"/>
  <c r="N11" i="19"/>
  <c r="N26" i="13"/>
  <c r="N27" i="13"/>
  <c r="N28" i="13"/>
  <c r="N29" i="13"/>
  <c r="N30" i="13"/>
  <c r="O37" i="19" l="1"/>
  <c r="O32" i="19"/>
  <c r="O28" i="19"/>
  <c r="O24" i="19"/>
  <c r="O35" i="19"/>
  <c r="O20" i="19"/>
  <c r="O21" i="20"/>
  <c r="O22" i="13"/>
  <c r="O25" i="13"/>
  <c r="O11" i="13"/>
  <c r="O19" i="13"/>
  <c r="O41" i="20"/>
  <c r="O44" i="20"/>
  <c r="O31" i="20"/>
  <c r="O43" i="20"/>
  <c r="O11" i="20"/>
  <c r="O32" i="20"/>
  <c r="O23" i="20"/>
  <c r="O40" i="20"/>
  <c r="O30" i="20"/>
  <c r="O39" i="20"/>
  <c r="O14" i="20"/>
  <c r="O29" i="20"/>
  <c r="O24" i="20"/>
  <c r="O36" i="20"/>
  <c r="O28" i="20"/>
  <c r="O22" i="20"/>
  <c r="O33" i="20"/>
  <c r="O42" i="20"/>
  <c r="O16" i="20"/>
  <c r="O19" i="20"/>
  <c r="O17" i="20"/>
  <c r="O26" i="20"/>
  <c r="O38" i="20"/>
  <c r="O12" i="20"/>
  <c r="O37" i="20"/>
  <c r="O15" i="20"/>
  <c r="O13" i="20"/>
  <c r="O26" i="19"/>
  <c r="O12" i="19"/>
  <c r="O11" i="19"/>
  <c r="O30" i="19"/>
  <c r="O18" i="19"/>
  <c r="O14" i="19"/>
  <c r="O15" i="19"/>
  <c r="O16" i="19"/>
  <c r="O13" i="19"/>
  <c r="O25" i="19"/>
  <c r="O21" i="19"/>
  <c r="O31" i="19"/>
  <c r="O19" i="19"/>
  <c r="O17" i="19"/>
  <c r="O27" i="19"/>
  <c r="O36" i="19"/>
  <c r="O29" i="19"/>
  <c r="O34" i="19"/>
  <c r="O23" i="19"/>
  <c r="O33" i="19"/>
  <c r="O22" i="19"/>
  <c r="Y36" i="6"/>
  <c r="Y35" i="6"/>
  <c r="Y34" i="6"/>
  <c r="Y33" i="6"/>
  <c r="Y41" i="6"/>
  <c r="Y40" i="6"/>
  <c r="Y39" i="6"/>
  <c r="Y38" i="6"/>
  <c r="Y37" i="6"/>
  <c r="O16" i="13"/>
  <c r="O23" i="13"/>
  <c r="O28" i="13"/>
  <c r="O13" i="13"/>
  <c r="O21" i="13"/>
  <c r="O15" i="13"/>
  <c r="O14" i="13"/>
  <c r="O18" i="13"/>
  <c r="O30" i="13"/>
  <c r="O29" i="13"/>
  <c r="O27" i="13"/>
  <c r="O26" i="13"/>
  <c r="O12" i="13"/>
  <c r="O20" i="13"/>
  <c r="O24" i="13"/>
  <c r="O17" i="13"/>
  <c r="O25" i="20"/>
  <c r="O27" i="20"/>
  <c r="O35" i="20"/>
  <c r="O45" i="20"/>
  <c r="O34" i="20"/>
  <c r="O18" i="20"/>
  <c r="O20" i="20"/>
  <c r="Y26" i="6"/>
  <c r="Y13" i="6"/>
  <c r="Y18" i="6"/>
  <c r="Y20" i="6"/>
  <c r="Y27" i="6"/>
  <c r="Y25" i="6"/>
  <c r="Y22" i="6"/>
  <c r="Y24" i="6"/>
  <c r="Y12" i="6"/>
  <c r="Y30" i="6"/>
  <c r="Y14" i="6"/>
  <c r="Y32" i="6"/>
  <c r="Y15" i="6"/>
  <c r="Y19" i="6"/>
  <c r="Y6" i="6"/>
  <c r="Y21" i="6"/>
  <c r="Y8" i="6"/>
  <c r="Y7" i="6"/>
  <c r="Y5" i="6"/>
  <c r="Y16" i="6"/>
  <c r="Y10" i="6"/>
  <c r="Y28" i="6"/>
  <c r="Y23" i="6"/>
  <c r="Y31" i="6"/>
  <c r="Y17" i="6"/>
  <c r="Y9" i="6"/>
  <c r="Y29" i="6"/>
  <c r="X5" i="5" l="1"/>
  <c r="X15" i="5"/>
  <c r="X6" i="5"/>
  <c r="X13" i="5"/>
  <c r="X18" i="5"/>
  <c r="X17" i="5"/>
  <c r="X9" i="5"/>
  <c r="X14" i="5"/>
  <c r="X7" i="5"/>
  <c r="X10" i="5"/>
  <c r="X16" i="5"/>
  <c r="X12" i="5"/>
  <c r="X11" i="5"/>
  <c r="X5" i="18" l="1"/>
  <c r="X30" i="18"/>
  <c r="X29" i="18"/>
  <c r="X20" i="18"/>
  <c r="X27" i="18"/>
  <c r="X21" i="18"/>
  <c r="X28" i="18"/>
  <c r="X24" i="18"/>
  <c r="X16" i="18"/>
  <c r="X9" i="18"/>
  <c r="X26" i="18"/>
  <c r="X25" i="18"/>
  <c r="X19" i="18"/>
  <c r="X22" i="18"/>
  <c r="X7" i="18"/>
  <c r="X15" i="18"/>
  <c r="X11" i="18"/>
  <c r="X23" i="18"/>
  <c r="X17" i="18"/>
  <c r="X6" i="18"/>
  <c r="X18" i="18"/>
  <c r="X13" i="18"/>
  <c r="X8" i="18"/>
  <c r="X12" i="18"/>
  <c r="X14" i="18"/>
  <c r="X10" i="18"/>
  <c r="Y11" i="6" l="1"/>
  <c r="X7" i="12" l="1"/>
  <c r="X5" i="12"/>
  <c r="X12" i="12"/>
  <c r="X14" i="12"/>
  <c r="X8" i="12"/>
  <c r="X9" i="12"/>
  <c r="X10" i="12"/>
  <c r="X11" i="12"/>
  <c r="X13" i="12"/>
  <c r="X15" i="12"/>
  <c r="X6" i="12"/>
  <c r="X8" i="10" l="1"/>
  <c r="X21" i="10"/>
  <c r="X18" i="10"/>
  <c r="X17" i="10"/>
  <c r="X11" i="10"/>
  <c r="X7" i="10"/>
  <c r="X9" i="10"/>
  <c r="X14" i="10"/>
  <c r="X10" i="10"/>
  <c r="X16" i="10"/>
  <c r="X24" i="10"/>
  <c r="X6" i="10"/>
  <c r="X15" i="10"/>
  <c r="X22" i="10"/>
  <c r="X19" i="10"/>
  <c r="X20" i="10"/>
  <c r="X13" i="10"/>
  <c r="X12" i="10"/>
  <c r="X23" i="10"/>
  <c r="X16" i="4"/>
  <c r="X17" i="4"/>
  <c r="X15" i="4"/>
  <c r="X14" i="4"/>
  <c r="X11" i="4"/>
  <c r="X31" i="2"/>
  <c r="X49" i="2"/>
  <c r="X52" i="2"/>
  <c r="X54" i="2"/>
  <c r="X47" i="2"/>
  <c r="X41" i="2"/>
  <c r="X53" i="2"/>
  <c r="X37" i="2"/>
  <c r="X9" i="2"/>
  <c r="X15" i="2"/>
  <c r="X51" i="2"/>
  <c r="X25" i="2"/>
  <c r="X13" i="2"/>
  <c r="X27" i="2"/>
  <c r="X14" i="2"/>
  <c r="X33" i="2"/>
  <c r="X12" i="2"/>
  <c r="X40" i="2"/>
  <c r="X19" i="2"/>
  <c r="X30" i="2"/>
  <c r="X50" i="2"/>
  <c r="X18" i="2"/>
  <c r="X42" i="2"/>
  <c r="X7" i="2"/>
  <c r="X20" i="2"/>
  <c r="X8" i="2"/>
  <c r="X48" i="2"/>
  <c r="X23" i="2"/>
  <c r="X34" i="2"/>
  <c r="X45" i="2"/>
  <c r="X16" i="2"/>
  <c r="X24" i="2"/>
  <c r="X46" i="2"/>
  <c r="X35" i="2" l="1"/>
  <c r="X38" i="2"/>
  <c r="X6" i="11"/>
  <c r="X43" i="2"/>
  <c r="X21" i="2"/>
  <c r="X17" i="11" l="1"/>
  <c r="X7" i="11"/>
  <c r="X16" i="11"/>
  <c r="X12" i="11"/>
  <c r="X10" i="11"/>
  <c r="X9" i="11"/>
  <c r="X11" i="2"/>
  <c r="X32" i="2"/>
  <c r="X22" i="2"/>
  <c r="X6" i="2" l="1"/>
  <c r="X36" i="2"/>
  <c r="X29" i="2"/>
  <c r="X26" i="2"/>
  <c r="X17" i="2"/>
  <c r="X28" i="2"/>
  <c r="X44" i="2"/>
  <c r="X10" i="2"/>
  <c r="X4" i="4" l="1"/>
  <c r="X13" i="4"/>
  <c r="X7" i="4"/>
  <c r="X12" i="4"/>
  <c r="X5" i="10"/>
  <c r="X5" i="4" l="1"/>
  <c r="X6" i="4"/>
  <c r="X8" i="4"/>
  <c r="X9" i="4"/>
  <c r="X10" i="4"/>
  <c r="L5" i="9" l="1"/>
  <c r="L4" i="9"/>
  <c r="L6" i="9"/>
  <c r="X13" i="11"/>
  <c r="X14" i="11" l="1"/>
  <c r="X15" i="11"/>
  <c r="X11" i="11"/>
  <c r="X8" i="11"/>
  <c r="M6" i="9"/>
  <c r="M4" i="9"/>
  <c r="M5" i="9"/>
  <c r="X39" i="2"/>
  <c r="X8" i="5" l="1"/>
  <c r="X17" i="8"/>
  <c r="X36" i="8"/>
  <c r="X14" i="8"/>
  <c r="X25" i="8"/>
  <c r="X20" i="8"/>
  <c r="X12" i="8"/>
  <c r="X26" i="8"/>
  <c r="X31" i="8"/>
  <c r="X23" i="8"/>
  <c r="X24" i="8"/>
  <c r="X13" i="8"/>
  <c r="X8" i="8"/>
  <c r="X21" i="8"/>
  <c r="X5" i="8"/>
  <c r="X38" i="8"/>
  <c r="X27" i="8"/>
  <c r="X9" i="8"/>
  <c r="X15" i="8"/>
  <c r="X28" i="8"/>
  <c r="X16" i="8"/>
  <c r="X39" i="8"/>
  <c r="X18" i="8"/>
  <c r="X37" i="8"/>
  <c r="X41" i="8"/>
  <c r="X33" i="8"/>
  <c r="X11" i="8"/>
  <c r="X29" i="8"/>
  <c r="X6" i="8"/>
  <c r="X40" i="8"/>
  <c r="X35" i="8"/>
  <c r="X19" i="8"/>
  <c r="X32" i="8"/>
  <c r="X10" i="8"/>
  <c r="X42" i="8"/>
  <c r="X30" i="8"/>
  <c r="X34" i="8"/>
  <c r="X43" i="8"/>
  <c r="X7" i="8"/>
  <c r="X22" i="8"/>
</calcChain>
</file>

<file path=xl/sharedStrings.xml><?xml version="1.0" encoding="utf-8"?>
<sst xmlns="http://schemas.openxmlformats.org/spreadsheetml/2006/main" count="1155" uniqueCount="499">
  <si>
    <t>N°</t>
  </si>
  <si>
    <t>Lic</t>
  </si>
  <si>
    <t>Nom</t>
  </si>
  <si>
    <t>Prénom</t>
  </si>
  <si>
    <t>Type</t>
  </si>
  <si>
    <t>Grpt</t>
  </si>
  <si>
    <t>Immat</t>
  </si>
  <si>
    <t>Nom du cheval</t>
  </si>
  <si>
    <t>GHC</t>
  </si>
  <si>
    <t>J 03</t>
  </si>
  <si>
    <t xml:space="preserve"> </t>
  </si>
  <si>
    <t>D 03</t>
  </si>
  <si>
    <t>Melissa</t>
  </si>
  <si>
    <t>Emilie</t>
  </si>
  <si>
    <t>Cornille</t>
  </si>
  <si>
    <t>Florine</t>
  </si>
  <si>
    <t>A NIVEAU 2</t>
  </si>
  <si>
    <t>Durieux</t>
  </si>
  <si>
    <t>Florencio III</t>
  </si>
  <si>
    <t>Navez</t>
  </si>
  <si>
    <t>Féline du Bagnon</t>
  </si>
  <si>
    <t>Saline du Werfat</t>
  </si>
  <si>
    <t>TOTAL</t>
  </si>
  <si>
    <t>CL</t>
  </si>
  <si>
    <t>SELECTION LIEGE</t>
  </si>
  <si>
    <t>CAVALOR CUP</t>
  </si>
  <si>
    <t>PONEY</t>
  </si>
  <si>
    <t>NIV 0 IN4/INI5</t>
  </si>
  <si>
    <t>NIV 0 INI 6</t>
  </si>
  <si>
    <t>REPRISE A LIEGE</t>
  </si>
  <si>
    <t>INI 4 ET INI 5</t>
  </si>
  <si>
    <t>SELECTION</t>
  </si>
  <si>
    <t>NIV 1</t>
  </si>
  <si>
    <t>INI 4 ET N 1.4</t>
  </si>
  <si>
    <t>NIV 2</t>
  </si>
  <si>
    <t>N 2.4 ET N2.5</t>
  </si>
  <si>
    <t>PROVINCE DE LIEGE</t>
  </si>
  <si>
    <t>N 2.4 ET N 2.5</t>
  </si>
  <si>
    <t>NIV 3</t>
  </si>
  <si>
    <t>selectioné</t>
  </si>
  <si>
    <t>réserve</t>
  </si>
  <si>
    <t>box</t>
  </si>
  <si>
    <t xml:space="preserve"> NIVEAU 0</t>
  </si>
  <si>
    <t>conf. Ok</t>
  </si>
  <si>
    <t>TELEPHONE</t>
  </si>
  <si>
    <t>NIVEAU 1</t>
  </si>
  <si>
    <t>NIVEAU 2</t>
  </si>
  <si>
    <t>NIVEAU 3</t>
  </si>
  <si>
    <t>07/04</t>
  </si>
  <si>
    <t>28/04</t>
  </si>
  <si>
    <t>05/05</t>
  </si>
  <si>
    <t>12/05</t>
  </si>
  <si>
    <t>26/05</t>
  </si>
  <si>
    <t>09/06</t>
  </si>
  <si>
    <t>30/06</t>
  </si>
  <si>
    <t>07/07</t>
  </si>
  <si>
    <t>28/07</t>
  </si>
  <si>
    <t>04/08</t>
  </si>
  <si>
    <t>15/08</t>
  </si>
  <si>
    <t>Goblet</t>
  </si>
  <si>
    <t>21/04</t>
  </si>
  <si>
    <t>Garcia</t>
  </si>
  <si>
    <t>Valentine</t>
  </si>
  <si>
    <t>Julie</t>
  </si>
  <si>
    <t>Kelly</t>
  </si>
  <si>
    <t>Isildur</t>
  </si>
  <si>
    <t>Marie</t>
  </si>
  <si>
    <t>Manil</t>
  </si>
  <si>
    <t>Vanina 3</t>
  </si>
  <si>
    <t>Manon</t>
  </si>
  <si>
    <t>Gazzola</t>
  </si>
  <si>
    <t>Laura</t>
  </si>
  <si>
    <t>Morris Pleasure De La Fontaine</t>
  </si>
  <si>
    <t>Avenzato</t>
  </si>
  <si>
    <t>Flavia</t>
  </si>
  <si>
    <t>Roxane</t>
  </si>
  <si>
    <t>Jacques</t>
  </si>
  <si>
    <t>Annick</t>
  </si>
  <si>
    <t>Mimie De La Quairelle</t>
  </si>
  <si>
    <t>Ponsar</t>
  </si>
  <si>
    <t>Mathilde</t>
  </si>
  <si>
    <t>De Muer</t>
  </si>
  <si>
    <t>Emelyne</t>
  </si>
  <si>
    <t>Presumido</t>
  </si>
  <si>
    <t>Neuville</t>
  </si>
  <si>
    <t>Maximiano-Garcia</t>
  </si>
  <si>
    <t>Jade</t>
  </si>
  <si>
    <t>Johanna</t>
  </si>
  <si>
    <t>Gilson</t>
  </si>
  <si>
    <t>Giuliano</t>
  </si>
  <si>
    <t>Spirit Des Marronniers</t>
  </si>
  <si>
    <t>Dambroise</t>
  </si>
  <si>
    <t>Kristel</t>
  </si>
  <si>
    <t>Staquet</t>
  </si>
  <si>
    <t>Elodie</t>
  </si>
  <si>
    <t>Alyssia</t>
  </si>
  <si>
    <t>Meurice</t>
  </si>
  <si>
    <t>Clara</t>
  </si>
  <si>
    <t>Sabio</t>
  </si>
  <si>
    <t>Imbert</t>
  </si>
  <si>
    <t>Anne</t>
  </si>
  <si>
    <t>Lovendro</t>
  </si>
  <si>
    <t>Victoria</t>
  </si>
  <si>
    <t>Voss</t>
  </si>
  <si>
    <t>Carambar</t>
  </si>
  <si>
    <t>Emma</t>
  </si>
  <si>
    <t>Ithan</t>
  </si>
  <si>
    <t>Maniscalco</t>
  </si>
  <si>
    <t>Isis</t>
  </si>
  <si>
    <t>Caireles III</t>
  </si>
  <si>
    <t>Di Tullio</t>
  </si>
  <si>
    <t>Apolline</t>
  </si>
  <si>
    <t>Pandora</t>
  </si>
  <si>
    <t>Kate Du Hallet</t>
  </si>
  <si>
    <t>Bellens</t>
  </si>
  <si>
    <t>Mathys</t>
  </si>
  <si>
    <t>Floriane</t>
  </si>
  <si>
    <t>Kall Me De Cap</t>
  </si>
  <si>
    <t>Lucky</t>
  </si>
  <si>
    <t>Audrey</t>
  </si>
  <si>
    <t>Twister Des Vignes</t>
  </si>
  <si>
    <t>Godiva</t>
  </si>
  <si>
    <t>Acelia</t>
  </si>
  <si>
    <t>Fripouille</t>
  </si>
  <si>
    <t xml:space="preserve">Dambroise </t>
  </si>
  <si>
    <t>Balermero</t>
  </si>
  <si>
    <t>Declerq</t>
  </si>
  <si>
    <t>Anne Sophie</t>
  </si>
  <si>
    <t>Meuwis</t>
  </si>
  <si>
    <t>25/08</t>
  </si>
  <si>
    <t>CHALLENGE 2025 Accueil</t>
  </si>
  <si>
    <t>CHALLENGE 2025 PONEY INi4 INi5 NIVEAU 0</t>
  </si>
  <si>
    <t>CHALLENGE 2025 CHEVAUX  INi4 INi5 NIVEAU 0</t>
  </si>
  <si>
    <t>CHALENGE 2025 PONEY Ini6 NIVEAU 0</t>
  </si>
  <si>
    <t xml:space="preserve">  </t>
  </si>
  <si>
    <t>CHALLENGE 2025 CHEVAUX INi6 NIVEAU 0</t>
  </si>
  <si>
    <t>CHALLENGE 2025 CHEVAL NIVEAU 1</t>
  </si>
  <si>
    <t>CHALLENGE 2025 PONEY NIVEAU 1</t>
  </si>
  <si>
    <t>CHALLENGE 2025 NIVEAU 2</t>
  </si>
  <si>
    <t>CHALLENGE 2025 NIVEAU 3</t>
  </si>
  <si>
    <t>27/4</t>
  </si>
  <si>
    <t>FADANELLI</t>
  </si>
  <si>
    <t>NINA</t>
  </si>
  <si>
    <t>INXS DE LONGCHAMPS</t>
  </si>
  <si>
    <t>GILSON</t>
  </si>
  <si>
    <t>SPIRIT DES MARRONNIERS</t>
  </si>
  <si>
    <t>GIULIANO</t>
  </si>
  <si>
    <t>SNEESSENS</t>
  </si>
  <si>
    <t>EUGENIE</t>
  </si>
  <si>
    <t>SPOTLIGHT</t>
  </si>
  <si>
    <t>DAMBROISE</t>
  </si>
  <si>
    <t>KRISTEL</t>
  </si>
  <si>
    <t>KATE DU HALLET</t>
  </si>
  <si>
    <t>DONNAY</t>
  </si>
  <si>
    <t>DORIS</t>
  </si>
  <si>
    <t>OGM DE SOLEILMONT</t>
  </si>
  <si>
    <t>GATTO</t>
  </si>
  <si>
    <t>EMILIE</t>
  </si>
  <si>
    <t>KENYA DE LA LICORNE</t>
  </si>
  <si>
    <t>CHABOT</t>
  </si>
  <si>
    <t>SYLVIA</t>
  </si>
  <si>
    <t>RENATA</t>
  </si>
  <si>
    <t>JEANFILS</t>
  </si>
  <si>
    <t>SABRINA</t>
  </si>
  <si>
    <t>PANDORA</t>
  </si>
  <si>
    <t>VAN DE VYVER</t>
  </si>
  <si>
    <t>ALYSSIA</t>
  </si>
  <si>
    <t>POPCORN DE L'AUBE</t>
  </si>
  <si>
    <t>COLLART</t>
  </si>
  <si>
    <t>HELENE</t>
  </si>
  <si>
    <t>GULLIVER DE SAINT LAURENT</t>
  </si>
  <si>
    <t>TRIES</t>
  </si>
  <si>
    <t>ADELINE</t>
  </si>
  <si>
    <t>KASSANDER DU BOIS A BAN</t>
  </si>
  <si>
    <t xml:space="preserve">VAULET </t>
  </si>
  <si>
    <t>MAUD</t>
  </si>
  <si>
    <t>CLAYTON DE BAYA Z</t>
  </si>
  <si>
    <t>NEUVILLE</t>
  </si>
  <si>
    <t>JOHANNA</t>
  </si>
  <si>
    <t>CARAMBAR</t>
  </si>
  <si>
    <t>NOVATHO</t>
  </si>
  <si>
    <t>27/04</t>
  </si>
  <si>
    <t>4/05</t>
  </si>
  <si>
    <t>LUNA JB</t>
  </si>
  <si>
    <t>LOVENDRO</t>
  </si>
  <si>
    <t>WANNABEE CUP</t>
  </si>
  <si>
    <t>Jansens</t>
  </si>
  <si>
    <t>Louise</t>
  </si>
  <si>
    <t>Zelie</t>
  </si>
  <si>
    <t>Valyskka</t>
  </si>
  <si>
    <t>Yearling De Malizoux</t>
  </si>
  <si>
    <t>Martin Y Tedego</t>
  </si>
  <si>
    <t>Anastasia</t>
  </si>
  <si>
    <t>Capucine</t>
  </si>
  <si>
    <t>Rocco</t>
  </si>
  <si>
    <t>Nathalie</t>
  </si>
  <si>
    <t>Fille De Flandres</t>
  </si>
  <si>
    <t>Want</t>
  </si>
  <si>
    <t>Maelyne</t>
  </si>
  <si>
    <t>Sfinx</t>
  </si>
  <si>
    <t>Baldo</t>
  </si>
  <si>
    <t>Milane</t>
  </si>
  <si>
    <t>Wirbelstar</t>
  </si>
  <si>
    <t>Crasset</t>
  </si>
  <si>
    <t>Elyne</t>
  </si>
  <si>
    <t>Rainbow Des 4 Chemins</t>
  </si>
  <si>
    <t>Thirion</t>
  </si>
  <si>
    <t>Erika</t>
  </si>
  <si>
    <t>Maya</t>
  </si>
  <si>
    <t>Landrain</t>
  </si>
  <si>
    <t>Ednyfed Galicias</t>
  </si>
  <si>
    <t>Blondiaux</t>
  </si>
  <si>
    <t>Quibelle Vd Performing Stables</t>
  </si>
  <si>
    <t>Pignolet</t>
  </si>
  <si>
    <t>Lucie</t>
  </si>
  <si>
    <t>Leon Van Het Harteveld</t>
  </si>
  <si>
    <t xml:space="preserve">Lamy </t>
  </si>
  <si>
    <t>Larissa</t>
  </si>
  <si>
    <t>D-Clic</t>
  </si>
  <si>
    <t>Jauniau</t>
  </si>
  <si>
    <t>Sarah</t>
  </si>
  <si>
    <t>Feelgood Du Bout</t>
  </si>
  <si>
    <t>Charles</t>
  </si>
  <si>
    <t>Charlotte</t>
  </si>
  <si>
    <t>Juncal Dh</t>
  </si>
  <si>
    <t>Henry</t>
  </si>
  <si>
    <t>Camille</t>
  </si>
  <si>
    <t>Farahon</t>
  </si>
  <si>
    <t>Demoulin</t>
  </si>
  <si>
    <t>Lily D'Ange</t>
  </si>
  <si>
    <t>Adam</t>
  </si>
  <si>
    <t>Pepper</t>
  </si>
  <si>
    <t>Janssens</t>
  </si>
  <si>
    <t>X-Oasis De Malizoux</t>
  </si>
  <si>
    <t>Willem</t>
  </si>
  <si>
    <t>Fanny</t>
  </si>
  <si>
    <t>Inkara De Bertinchamps</t>
  </si>
  <si>
    <t>Snoubri</t>
  </si>
  <si>
    <t>Amel</t>
  </si>
  <si>
    <t>Rosa</t>
  </si>
  <si>
    <t>Nicador</t>
  </si>
  <si>
    <t>Jerry</t>
  </si>
  <si>
    <t>Django &amp; Co Z</t>
  </si>
  <si>
    <t>Kirpag</t>
  </si>
  <si>
    <t>Marinette</t>
  </si>
  <si>
    <t>Napoleon Xxi</t>
  </si>
  <si>
    <t>Hanart</t>
  </si>
  <si>
    <t>Geurerra</t>
  </si>
  <si>
    <t>Lacroix</t>
  </si>
  <si>
    <t>Chiara</t>
  </si>
  <si>
    <t>Noor</t>
  </si>
  <si>
    <t>Gumus</t>
  </si>
  <si>
    <t>Sofia</t>
  </si>
  <si>
    <t>Sirtaki Dwerse Hagen</t>
  </si>
  <si>
    <t xml:space="preserve">Hologne </t>
  </si>
  <si>
    <t>Eclipse</t>
  </si>
  <si>
    <t>Juan</t>
  </si>
  <si>
    <t>Torlet</t>
  </si>
  <si>
    <t>Tiffany</t>
  </si>
  <si>
    <t>Snowboy</t>
  </si>
  <si>
    <t>Seidoff</t>
  </si>
  <si>
    <t>Melina</t>
  </si>
  <si>
    <t>De Lisa</t>
  </si>
  <si>
    <t>Nafiesa Al Batal</t>
  </si>
  <si>
    <t xml:space="preserve">Gazzola </t>
  </si>
  <si>
    <t>Di Domenico</t>
  </si>
  <si>
    <t>Lola</t>
  </si>
  <si>
    <t>Merveille</t>
  </si>
  <si>
    <t>Cambraye</t>
  </si>
  <si>
    <t>Boccart</t>
  </si>
  <si>
    <t>Gulliver De Saint Laurent</t>
  </si>
  <si>
    <t>Thoron</t>
  </si>
  <si>
    <t>Coralie</t>
  </si>
  <si>
    <t>Diaphane Au Bosquet</t>
  </si>
  <si>
    <t>Moeremans</t>
  </si>
  <si>
    <t>Matthias</t>
  </si>
  <si>
    <t>Imani</t>
  </si>
  <si>
    <t>Hurry Up Du Petit Vivier</t>
  </si>
  <si>
    <t>Vanrillaer</t>
  </si>
  <si>
    <t>Zirko Du Planois</t>
  </si>
  <si>
    <t>Kimnerley</t>
  </si>
  <si>
    <t>Mustand Du Planois</t>
  </si>
  <si>
    <t xml:space="preserve">Staquet </t>
  </si>
  <si>
    <t>Mattart</t>
  </si>
  <si>
    <t>Amaryllis</t>
  </si>
  <si>
    <t>Bamboo</t>
  </si>
  <si>
    <t>Li Jean-Jaques De La Fontaine</t>
  </si>
  <si>
    <t>Sculteur</t>
  </si>
  <si>
    <t>Christel</t>
  </si>
  <si>
    <t>Rooibos</t>
  </si>
  <si>
    <t>Khabbaoui</t>
  </si>
  <si>
    <t>Jalila</t>
  </si>
  <si>
    <t>Oleander</t>
  </si>
  <si>
    <t>Jaspard</t>
  </si>
  <si>
    <t>Alicia</t>
  </si>
  <si>
    <t>L'Dorado D D 16</t>
  </si>
  <si>
    <t>Waregne</t>
  </si>
  <si>
    <t>Brenda</t>
  </si>
  <si>
    <t>Orleans II</t>
  </si>
  <si>
    <t>Annicchiarico</t>
  </si>
  <si>
    <t>Cloe</t>
  </si>
  <si>
    <t>Galateo</t>
  </si>
  <si>
    <t xml:space="preserve">Waregne </t>
  </si>
  <si>
    <t>Tik Tok</t>
  </si>
  <si>
    <t>Leracz</t>
  </si>
  <si>
    <t>Kingsley Van Het Traveins</t>
  </si>
  <si>
    <t xml:space="preserve">Fayt </t>
  </si>
  <si>
    <t>Michele</t>
  </si>
  <si>
    <t>Helen De Ban</t>
  </si>
  <si>
    <t>Francois</t>
  </si>
  <si>
    <t>Conchita Du Bois Des Dames</t>
  </si>
  <si>
    <t>Roulet</t>
  </si>
  <si>
    <t>Pauline</t>
  </si>
  <si>
    <t>Don Diego O'Donell</t>
  </si>
  <si>
    <t>Cavyn</t>
  </si>
  <si>
    <t>Soline</t>
  </si>
  <si>
    <t>Kachino Van'T Steeneik</t>
  </si>
  <si>
    <t xml:space="preserve">Challe </t>
  </si>
  <si>
    <t>Majito Du Picasso</t>
  </si>
  <si>
    <t>Shooting Star Silver Legend</t>
  </si>
  <si>
    <t>Deschamps</t>
  </si>
  <si>
    <t>Celeste</t>
  </si>
  <si>
    <t>Virus</t>
  </si>
  <si>
    <t>Oltdokka De La Vallee</t>
  </si>
  <si>
    <t>Henne</t>
  </si>
  <si>
    <t>Ungaro De Loisel</t>
  </si>
  <si>
    <t>18/05</t>
  </si>
  <si>
    <t>Delmotte</t>
  </si>
  <si>
    <t>Hina</t>
  </si>
  <si>
    <t>Dream Dancer</t>
  </si>
  <si>
    <t>Delabie</t>
  </si>
  <si>
    <t>Beernaert</t>
  </si>
  <si>
    <t>Christelle</t>
  </si>
  <si>
    <t>Folenvie l'Evidence Z</t>
  </si>
  <si>
    <t>Hamaquero Cen</t>
  </si>
  <si>
    <t>Ernoud</t>
  </si>
  <si>
    <t>01/06</t>
  </si>
  <si>
    <t>Bottego</t>
  </si>
  <si>
    <t>Ilona</t>
  </si>
  <si>
    <t>Chimay</t>
  </si>
  <si>
    <t>Michiels</t>
  </si>
  <si>
    <t>Samuel</t>
  </si>
  <si>
    <t>Pallaton</t>
  </si>
  <si>
    <t>Sersante</t>
  </si>
  <si>
    <t>Ezio</t>
  </si>
  <si>
    <t>Polochon</t>
  </si>
  <si>
    <t>J'T Adore Du Hameau</t>
  </si>
  <si>
    <t>Colin</t>
  </si>
  <si>
    <t>Jordens</t>
  </si>
  <si>
    <t>Anne-Sophie</t>
  </si>
  <si>
    <t>Primanerin</t>
  </si>
  <si>
    <t>Mexx</t>
  </si>
  <si>
    <t>SELECTION INTER GROUPEMENTS 2025 GHC</t>
  </si>
  <si>
    <t>Coupes Régionales LEWB</t>
  </si>
  <si>
    <t>Fadanelli</t>
  </si>
  <si>
    <t>Nina</t>
  </si>
  <si>
    <t>Chabot</t>
  </si>
  <si>
    <t>Sylvia</t>
  </si>
  <si>
    <t>Collart</t>
  </si>
  <si>
    <t>Helene</t>
  </si>
  <si>
    <t>Vaulet</t>
  </si>
  <si>
    <t>Maud</t>
  </si>
  <si>
    <t>Van de Vyver</t>
  </si>
  <si>
    <t>Gatto</t>
  </si>
  <si>
    <t>Jeanfils</t>
  </si>
  <si>
    <t>Sabrina</t>
  </si>
  <si>
    <t>Sneessens</t>
  </si>
  <si>
    <t>Eugenie</t>
  </si>
  <si>
    <t>Donnay</t>
  </si>
  <si>
    <t>Doris</t>
  </si>
  <si>
    <t>inxs de longchamps</t>
  </si>
  <si>
    <t>Kate du Hallet</t>
  </si>
  <si>
    <t>renata</t>
  </si>
  <si>
    <t>Gulliver de Saint Laurent</t>
  </si>
  <si>
    <t>Clayton de Baya z</t>
  </si>
  <si>
    <t>Popcorn De L'Aube</t>
  </si>
  <si>
    <t>Kenya de La Licorne</t>
  </si>
  <si>
    <t>Spotlight</t>
  </si>
  <si>
    <t>Ogm De Soleilmont</t>
  </si>
  <si>
    <t>Novatho</t>
  </si>
  <si>
    <t>18/5</t>
  </si>
  <si>
    <t>Adeline</t>
  </si>
  <si>
    <t>Tries</t>
  </si>
  <si>
    <t>Kassander du Bois a Ban</t>
  </si>
  <si>
    <t>twister des vignes</t>
  </si>
  <si>
    <t>CHALLENGE CAVALOR 2025 NIVEAU 2</t>
  </si>
  <si>
    <t>01/6</t>
  </si>
  <si>
    <t xml:space="preserve">Henne </t>
  </si>
  <si>
    <t>CHALLENGE Sellerie Gilbert 2025 NIVEAU 1</t>
  </si>
  <si>
    <t>04/5</t>
  </si>
  <si>
    <t>08/6</t>
  </si>
  <si>
    <t>27/7</t>
  </si>
  <si>
    <t>10/8</t>
  </si>
  <si>
    <t>28/9</t>
  </si>
  <si>
    <t>Morris Pleasure de la Fontaine</t>
  </si>
  <si>
    <t>VanRillaer</t>
  </si>
  <si>
    <t>Zirko du Planois</t>
  </si>
  <si>
    <t>MATTHIAS</t>
  </si>
  <si>
    <t>MOERMANS</t>
  </si>
  <si>
    <t>Shooting star silver legend</t>
  </si>
  <si>
    <t>balermero</t>
  </si>
  <si>
    <t>Li Jean-Jacques de la Fontaine</t>
  </si>
  <si>
    <t>Céleste</t>
  </si>
  <si>
    <t>Descamps</t>
  </si>
  <si>
    <t>Oltdokka de la Vallee</t>
  </si>
  <si>
    <t>Hurry Up du Petit Vivier</t>
  </si>
  <si>
    <t>Declercq</t>
  </si>
  <si>
    <t>Kall Me de cap</t>
  </si>
  <si>
    <t>CHALLENGE Pénélope Leprévost 2025 NIVEAU Initiation</t>
  </si>
  <si>
    <t>Conchitta du Bois des Dames</t>
  </si>
  <si>
    <t>fripouille</t>
  </si>
  <si>
    <t>Don Diego o'Donell</t>
  </si>
  <si>
    <t>Kachino Van't Steeneik</t>
  </si>
  <si>
    <t>Challe</t>
  </si>
  <si>
    <t>mojito du picasso</t>
  </si>
  <si>
    <t>08/06</t>
  </si>
  <si>
    <t>Lorand</t>
  </si>
  <si>
    <t>Thalia de Rohan</t>
  </si>
  <si>
    <t>Hennuy</t>
  </si>
  <si>
    <t>Sebastien</t>
  </si>
  <si>
    <t>Icaros van de Bekemolen</t>
  </si>
  <si>
    <t>Delvaux</t>
  </si>
  <si>
    <t>Abbygaelle</t>
  </si>
  <si>
    <t>Flair</t>
  </si>
  <si>
    <t>Bolle</t>
  </si>
  <si>
    <t>Elina</t>
  </si>
  <si>
    <t>Lilou</t>
  </si>
  <si>
    <t>Galand</t>
  </si>
  <si>
    <t>Eva</t>
  </si>
  <si>
    <t>Kuzco</t>
  </si>
  <si>
    <t>Piette</t>
  </si>
  <si>
    <t>Katryn</t>
  </si>
  <si>
    <t>Loulou de Rahon</t>
  </si>
  <si>
    <t>Jacquemart</t>
  </si>
  <si>
    <t>Leonie</t>
  </si>
  <si>
    <t>Jabari des Marronniers</t>
  </si>
  <si>
    <t>Labbé</t>
  </si>
  <si>
    <t>Justine</t>
  </si>
  <si>
    <t>Dognez</t>
  </si>
  <si>
    <t>Hugo</t>
  </si>
  <si>
    <t>Fani Bj</t>
  </si>
  <si>
    <t>Kino des Marronniers</t>
  </si>
  <si>
    <t>Basseilles</t>
  </si>
  <si>
    <t>Madeline</t>
  </si>
  <si>
    <t>Olypop Of Clover</t>
  </si>
  <si>
    <t>Gaziaux</t>
  </si>
  <si>
    <t>Rachel</t>
  </si>
  <si>
    <t>Cookies</t>
  </si>
  <si>
    <t>Detaille</t>
  </si>
  <si>
    <t>Olivia</t>
  </si>
  <si>
    <t>Bugatti</t>
  </si>
  <si>
    <t>Dupont</t>
  </si>
  <si>
    <t>JOBOURG VAN HET WALEDELHOF</t>
  </si>
  <si>
    <t>Ledieu</t>
  </si>
  <si>
    <t>Stephanie</t>
  </si>
  <si>
    <t>KWD Darjeeling</t>
  </si>
  <si>
    <t>Rossomme</t>
  </si>
  <si>
    <t>Be A Big Girl Of Clover</t>
  </si>
  <si>
    <t>Schoonjans</t>
  </si>
  <si>
    <t>oksana du cozar</t>
  </si>
  <si>
    <t>Cuisenaire</t>
  </si>
  <si>
    <t>Havane des Bruyeres</t>
  </si>
  <si>
    <t>Gillain</t>
  </si>
  <si>
    <t>Catherine</t>
  </si>
  <si>
    <t>Crooner du Cerisier Z</t>
  </si>
  <si>
    <t>Guidon</t>
  </si>
  <si>
    <t>Virginie</t>
  </si>
  <si>
    <t>Féerie de la tour</t>
  </si>
  <si>
    <t>Thilmany</t>
  </si>
  <si>
    <t>Amandine</t>
  </si>
  <si>
    <t>Altina Vd Eikhoeve Z</t>
  </si>
  <si>
    <t>29/06</t>
  </si>
  <si>
    <t>Cheval Concours/ wedstrijd Paard 5</t>
  </si>
  <si>
    <t>Heylen</t>
  </si>
  <si>
    <t>Jet Black De L'ecuyer</t>
  </si>
  <si>
    <t>Debeur</t>
  </si>
  <si>
    <t>Sylvana</t>
  </si>
  <si>
    <t>Coeckelbergh</t>
  </si>
  <si>
    <t>Samantha</t>
  </si>
  <si>
    <t xml:space="preserve"> Anne</t>
  </si>
  <si>
    <t>Draye</t>
  </si>
  <si>
    <t>Eastwood Du Haras Des Barrages</t>
  </si>
  <si>
    <t>Dewever</t>
  </si>
  <si>
    <t>Talentoso V</t>
  </si>
  <si>
    <t>06/07</t>
  </si>
  <si>
    <t>Caruana</t>
  </si>
  <si>
    <t>Ilenia</t>
  </si>
  <si>
    <t>daphne</t>
  </si>
  <si>
    <t>De Loos</t>
  </si>
  <si>
    <t>Maite</t>
  </si>
  <si>
    <t>Idéfix de Rimbiery</t>
  </si>
  <si>
    <t>Skocaj</t>
  </si>
  <si>
    <t>Noemy</t>
  </si>
  <si>
    <t>Rihanna Vh Lindenhof Z</t>
  </si>
  <si>
    <t>29/6</t>
  </si>
  <si>
    <t>J'T'Adore du Hameau du Bois</t>
  </si>
  <si>
    <t>juan</t>
  </si>
  <si>
    <t>Avanzato</t>
  </si>
  <si>
    <t>roxane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</si>
</sst>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i/>
      <sz val="2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28"/>
      <color rgb="FF7030A0"/>
      <name val="Calibri"/>
      <family val="2"/>
      <scheme val="minor"/>
    </font>
    <font>
      <b/>
      <sz val="28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2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4" fontId="1" fillId="0" borderId="0" xfId="0" applyNumberFormat="1" applyFont="1"/>
    <xf numFmtId="14" fontId="1" fillId="0" borderId="15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4" xfId="0" applyFont="1" applyBorder="1"/>
    <xf numFmtId="49" fontId="1" fillId="0" borderId="27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6" fillId="0" borderId="1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38" xfId="0" applyBorder="1"/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/>
    <xf numFmtId="0" fontId="0" fillId="0" borderId="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6" xfId="0" applyBorder="1" applyAlignment="1">
      <alignment vertical="center"/>
    </xf>
    <xf numFmtId="0" fontId="3" fillId="2" borderId="4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/>
    <xf numFmtId="0" fontId="7" fillId="0" borderId="29" xfId="0" applyFont="1" applyBorder="1"/>
    <xf numFmtId="0" fontId="7" fillId="0" borderId="47" xfId="0" applyFont="1" applyBorder="1"/>
    <xf numFmtId="0" fontId="3" fillId="2" borderId="21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4" xfId="0" applyFont="1" applyBorder="1"/>
    <xf numFmtId="0" fontId="3" fillId="0" borderId="0" xfId="0" applyFont="1"/>
    <xf numFmtId="0" fontId="3" fillId="0" borderId="46" xfId="0" applyFont="1" applyBorder="1"/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4" fontId="1" fillId="0" borderId="27" xfId="0" applyNumberFormat="1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0" fillId="3" borderId="1" xfId="0" applyFill="1" applyBorder="1"/>
    <xf numFmtId="0" fontId="14" fillId="4" borderId="8" xfId="0" applyFont="1" applyFill="1" applyBorder="1"/>
    <xf numFmtId="0" fontId="14" fillId="0" borderId="0" xfId="0" applyFont="1"/>
    <xf numFmtId="9" fontId="20" fillId="0" borderId="0" xfId="2" applyFont="1" applyAlignment="1">
      <alignment vertical="center"/>
    </xf>
    <xf numFmtId="0" fontId="0" fillId="4" borderId="1" xfId="0" applyFill="1" applyBorder="1"/>
    <xf numFmtId="9" fontId="20" fillId="0" borderId="0" xfId="2" applyFont="1" applyAlignment="1"/>
    <xf numFmtId="0" fontId="0" fillId="0" borderId="4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14" fontId="8" fillId="0" borderId="27" xfId="0" applyNumberFormat="1" applyFont="1" applyBorder="1" applyAlignment="1">
      <alignment horizontal="center"/>
    </xf>
    <xf numFmtId="0" fontId="9" fillId="0" borderId="1" xfId="0" applyFont="1" applyBorder="1"/>
    <xf numFmtId="0" fontId="7" fillId="0" borderId="2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25" xfId="0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8" xfId="0" applyFont="1" applyBorder="1"/>
    <xf numFmtId="14" fontId="8" fillId="0" borderId="33" xfId="0" applyNumberFormat="1" applyFont="1" applyBorder="1" applyAlignment="1">
      <alignment horizontal="center"/>
    </xf>
    <xf numFmtId="14" fontId="8" fillId="0" borderId="14" xfId="0" applyNumberFormat="1" applyFont="1" applyBorder="1"/>
    <xf numFmtId="0" fontId="0" fillId="0" borderId="50" xfId="0" applyBorder="1" applyAlignment="1">
      <alignment horizontal="center"/>
    </xf>
    <xf numFmtId="0" fontId="9" fillId="0" borderId="50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4" xfId="0" applyFont="1" applyBorder="1"/>
    <xf numFmtId="0" fontId="22" fillId="0" borderId="14" xfId="0" applyFont="1" applyBorder="1"/>
    <xf numFmtId="0" fontId="22" fillId="0" borderId="38" xfId="0" applyFont="1" applyBorder="1"/>
    <xf numFmtId="0" fontId="1" fillId="0" borderId="50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37" xfId="0" applyFont="1" applyBorder="1"/>
    <xf numFmtId="0" fontId="23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right"/>
    </xf>
    <xf numFmtId="0" fontId="10" fillId="0" borderId="4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8" fillId="0" borderId="54" xfId="0" applyFont="1" applyBorder="1" applyAlignment="1">
      <alignment horizontal="center"/>
    </xf>
    <xf numFmtId="49" fontId="1" fillId="0" borderId="54" xfId="0" applyNumberFormat="1" applyFont="1" applyBorder="1" applyAlignment="1">
      <alignment horizontal="center"/>
    </xf>
    <xf numFmtId="49" fontId="1" fillId="0" borderId="55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49" fontId="1" fillId="0" borderId="57" xfId="0" applyNumberFormat="1" applyFont="1" applyBorder="1" applyAlignment="1">
      <alignment horizontal="center"/>
    </xf>
    <xf numFmtId="14" fontId="1" fillId="0" borderId="38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0" borderId="17" xfId="0" applyBorder="1"/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23" fillId="0" borderId="24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9" xfId="0" applyBorder="1" applyAlignment="1">
      <alignment horizontal="right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59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 applyAlignment="1">
      <alignment horizontal="left"/>
    </xf>
    <xf numFmtId="0" fontId="9" fillId="0" borderId="4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0" fillId="0" borderId="61" xfId="0" applyBorder="1"/>
    <xf numFmtId="0" fontId="0" fillId="0" borderId="61" xfId="0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4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3" fillId="2" borderId="4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/>
    </xf>
    <xf numFmtId="0" fontId="15" fillId="5" borderId="27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3" fillId="0" borderId="1" xfId="0" applyFont="1" applyBorder="1"/>
    <xf numFmtId="0" fontId="23" fillId="0" borderId="3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0" xfId="0" applyFont="1"/>
    <xf numFmtId="0" fontId="23" fillId="0" borderId="49" xfId="0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0" fontId="23" fillId="0" borderId="13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9">
    <cellStyle name="Euro" xfId="1" xr:uid="{00000000-0005-0000-0000-000000000000}"/>
    <cellStyle name="Euro 2" xfId="3" xr:uid="{8D5B5CFE-223C-4DEA-B88E-53B7A755457F}"/>
    <cellStyle name="Euro 2 2" xfId="8" xr:uid="{7B70719D-D2AE-4589-97BB-98677B281FE5}"/>
    <cellStyle name="Euro 3" xfId="4" xr:uid="{DD295F5D-9E7F-4321-98F2-07738F55595C}"/>
    <cellStyle name="Monétaire 23" xfId="7" xr:uid="{6EF0C4E2-71B4-4FF1-AC1D-99C92E98DE17}"/>
    <cellStyle name="Monétaire 24" xfId="6" xr:uid="{4B529970-E014-42C3-B521-A4D5EA05E2C9}"/>
    <cellStyle name="Normal" xfId="0" builtinId="0"/>
    <cellStyle name="Normal 9" xfId="5" xr:uid="{278713F8-277D-4C81-8CF1-4B26B1C02AC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7"/>
  <sheetViews>
    <sheetView tabSelected="1" workbookViewId="0">
      <selection activeCell="Z3" sqref="Z3"/>
    </sheetView>
  </sheetViews>
  <sheetFormatPr baseColWidth="10" defaultColWidth="11.42578125" defaultRowHeight="15" x14ac:dyDescent="0.25"/>
  <cols>
    <col min="1" max="1" width="2.85546875" style="9" customWidth="1"/>
    <col min="2" max="2" width="9.85546875" style="9" customWidth="1"/>
    <col min="3" max="3" width="11.140625" style="9" customWidth="1"/>
    <col min="4" max="4" width="11.42578125" style="9" customWidth="1"/>
    <col min="5" max="5" width="4.28515625" style="9" customWidth="1"/>
    <col min="6" max="6" width="5.140625" style="9" customWidth="1"/>
    <col min="7" max="7" width="8.42578125" style="9" customWidth="1"/>
    <col min="8" max="8" width="24.85546875" style="9" customWidth="1"/>
    <col min="9" max="10" width="5.42578125" style="9" customWidth="1"/>
    <col min="11" max="11" width="5" style="9" customWidth="1"/>
    <col min="12" max="12" width="5.42578125" style="9" customWidth="1"/>
    <col min="13" max="13" width="5" style="9" customWidth="1"/>
    <col min="14" max="14" width="5.85546875" style="9" customWidth="1"/>
    <col min="15" max="15" width="5.28515625" style="9" customWidth="1"/>
    <col min="16" max="22" width="5.42578125" style="9" customWidth="1"/>
    <col min="23" max="23" width="5.85546875" style="9" customWidth="1"/>
    <col min="24" max="24" width="3.7109375" customWidth="1"/>
  </cols>
  <sheetData>
    <row r="1" spans="1:27" ht="51.75" customHeight="1" x14ac:dyDescent="0.25">
      <c r="H1"/>
    </row>
    <row r="2" spans="1:27" ht="34.5" customHeight="1" x14ac:dyDescent="0.55000000000000004">
      <c r="A2" s="215" t="s">
        <v>139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7" ht="26.25" x14ac:dyDescent="0.4">
      <c r="H3" s="13"/>
    </row>
    <row r="4" spans="1:27" ht="15.75" thickBot="1" x14ac:dyDescent="0.3"/>
    <row r="5" spans="1:27" ht="15.75" thickBot="1" x14ac:dyDescent="0.3">
      <c r="A5" s="35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28" t="s">
        <v>181</v>
      </c>
      <c r="J5" s="28" t="s">
        <v>182</v>
      </c>
      <c r="K5" s="28" t="s">
        <v>326</v>
      </c>
      <c r="L5" s="29" t="s">
        <v>336</v>
      </c>
      <c r="M5" s="29" t="s">
        <v>415</v>
      </c>
      <c r="N5" s="28" t="s">
        <v>471</v>
      </c>
      <c r="O5" s="31" t="s">
        <v>484</v>
      </c>
      <c r="P5" s="97"/>
      <c r="Q5" s="28"/>
      <c r="R5" s="28"/>
      <c r="S5" s="29"/>
      <c r="T5" s="98"/>
      <c r="U5" s="183"/>
      <c r="V5" s="185"/>
      <c r="W5" s="134" t="s">
        <v>22</v>
      </c>
      <c r="X5" s="135" t="s">
        <v>23</v>
      </c>
      <c r="Y5" s="18" t="s">
        <v>10</v>
      </c>
      <c r="Z5" s="18" t="s">
        <v>10</v>
      </c>
      <c r="AA5" s="18" t="s">
        <v>10</v>
      </c>
    </row>
    <row r="6" spans="1:27" x14ac:dyDescent="0.25">
      <c r="A6" s="55">
        <v>1</v>
      </c>
      <c r="B6" s="2">
        <v>10703376</v>
      </c>
      <c r="C6" s="2" t="s">
        <v>159</v>
      </c>
      <c r="D6" s="2" t="s">
        <v>160</v>
      </c>
      <c r="E6" s="7">
        <v>3</v>
      </c>
      <c r="F6" s="2" t="s">
        <v>8</v>
      </c>
      <c r="G6" s="7">
        <v>935164</v>
      </c>
      <c r="H6" s="2" t="s">
        <v>185</v>
      </c>
      <c r="I6" s="38">
        <v>104</v>
      </c>
      <c r="J6" s="38">
        <v>103</v>
      </c>
      <c r="K6" s="38">
        <v>102</v>
      </c>
      <c r="L6" s="39">
        <v>104</v>
      </c>
      <c r="M6" s="39">
        <v>107</v>
      </c>
      <c r="N6" s="38">
        <v>106</v>
      </c>
      <c r="O6" s="39">
        <v>105</v>
      </c>
      <c r="P6" s="38"/>
      <c r="Q6" s="38"/>
      <c r="R6" s="38"/>
      <c r="S6" s="38"/>
      <c r="T6" s="38"/>
      <c r="U6" s="38"/>
      <c r="V6" s="38"/>
      <c r="W6" s="100">
        <f t="shared" ref="W6:W17" si="0">SUM(I6:V6)</f>
        <v>731</v>
      </c>
      <c r="X6" s="41">
        <f t="shared" ref="X6:X17" si="1">RANK(W6,$W$6:$W$17,0)</f>
        <v>1</v>
      </c>
    </row>
    <row r="7" spans="1:27" x14ac:dyDescent="0.25">
      <c r="A7" s="55">
        <v>2</v>
      </c>
      <c r="B7" s="2">
        <v>10740792</v>
      </c>
      <c r="C7" s="2" t="s">
        <v>150</v>
      </c>
      <c r="D7" s="2" t="s">
        <v>151</v>
      </c>
      <c r="E7" s="7">
        <v>3</v>
      </c>
      <c r="F7" s="2" t="s">
        <v>8</v>
      </c>
      <c r="G7" s="7">
        <v>974161</v>
      </c>
      <c r="H7" s="2" t="s">
        <v>184</v>
      </c>
      <c r="I7" s="42">
        <v>99</v>
      </c>
      <c r="J7" s="42">
        <v>98</v>
      </c>
      <c r="K7" s="42">
        <v>97</v>
      </c>
      <c r="L7" s="43"/>
      <c r="M7" s="39">
        <v>97</v>
      </c>
      <c r="N7" s="38">
        <v>101</v>
      </c>
      <c r="O7" s="39"/>
      <c r="P7" s="44"/>
      <c r="Q7" s="44"/>
      <c r="R7" s="44"/>
      <c r="S7" s="44"/>
      <c r="T7" s="44"/>
      <c r="U7" s="44"/>
      <c r="V7" s="44"/>
      <c r="W7" s="100">
        <f t="shared" si="0"/>
        <v>492</v>
      </c>
      <c r="X7" s="41">
        <f t="shared" si="1"/>
        <v>2</v>
      </c>
    </row>
    <row r="8" spans="1:27" x14ac:dyDescent="0.25">
      <c r="A8" s="55">
        <v>3</v>
      </c>
      <c r="B8" s="2">
        <v>11008446</v>
      </c>
      <c r="C8" s="2" t="s">
        <v>103</v>
      </c>
      <c r="D8" s="2" t="s">
        <v>69</v>
      </c>
      <c r="E8" s="7">
        <v>8</v>
      </c>
      <c r="F8" s="2" t="s">
        <v>8</v>
      </c>
      <c r="G8" s="7">
        <v>957730</v>
      </c>
      <c r="H8" s="2" t="s">
        <v>351</v>
      </c>
      <c r="I8" s="42"/>
      <c r="J8" s="42"/>
      <c r="K8" s="42"/>
      <c r="L8" s="43">
        <v>94</v>
      </c>
      <c r="M8" s="39">
        <v>87</v>
      </c>
      <c r="N8" s="38">
        <v>91</v>
      </c>
      <c r="O8" s="39">
        <v>90</v>
      </c>
      <c r="P8" s="44"/>
      <c r="Q8" s="44"/>
      <c r="R8" s="44"/>
      <c r="S8" s="44"/>
      <c r="T8" s="44"/>
      <c r="U8" s="44"/>
      <c r="V8" s="44"/>
      <c r="W8" s="100">
        <f t="shared" si="0"/>
        <v>362</v>
      </c>
      <c r="X8" s="41">
        <f t="shared" si="1"/>
        <v>3</v>
      </c>
    </row>
    <row r="9" spans="1:27" x14ac:dyDescent="0.25">
      <c r="A9" s="55">
        <v>4</v>
      </c>
      <c r="B9" s="2">
        <v>10703376</v>
      </c>
      <c r="C9" s="2" t="s">
        <v>159</v>
      </c>
      <c r="D9" s="2" t="s">
        <v>160</v>
      </c>
      <c r="E9" s="7">
        <v>3</v>
      </c>
      <c r="F9" s="2" t="s">
        <v>8</v>
      </c>
      <c r="G9" s="7">
        <v>1021155</v>
      </c>
      <c r="H9" s="2" t="s">
        <v>183</v>
      </c>
      <c r="I9" s="42">
        <v>89</v>
      </c>
      <c r="J9" s="42">
        <v>93</v>
      </c>
      <c r="K9" s="42"/>
      <c r="L9" s="43"/>
      <c r="M9" s="39">
        <v>85</v>
      </c>
      <c r="N9" s="38"/>
      <c r="O9" s="39">
        <v>85</v>
      </c>
      <c r="P9" s="44"/>
      <c r="Q9" s="44"/>
      <c r="R9" s="44"/>
      <c r="S9" s="44"/>
      <c r="T9" s="44"/>
      <c r="U9" s="44"/>
      <c r="V9" s="44"/>
      <c r="W9" s="100">
        <f t="shared" si="0"/>
        <v>352</v>
      </c>
      <c r="X9" s="41">
        <f t="shared" si="1"/>
        <v>4</v>
      </c>
    </row>
    <row r="10" spans="1:27" x14ac:dyDescent="0.25">
      <c r="A10" s="55">
        <v>5</v>
      </c>
      <c r="B10" s="2">
        <v>109810960</v>
      </c>
      <c r="C10" s="2" t="s">
        <v>348</v>
      </c>
      <c r="D10" s="2" t="s">
        <v>349</v>
      </c>
      <c r="E10" s="7">
        <v>3</v>
      </c>
      <c r="F10" s="2" t="s">
        <v>8</v>
      </c>
      <c r="G10" s="7">
        <v>964440</v>
      </c>
      <c r="H10" s="2" t="s">
        <v>350</v>
      </c>
      <c r="I10" s="42"/>
      <c r="J10" s="42"/>
      <c r="K10" s="42"/>
      <c r="L10" s="43">
        <v>89</v>
      </c>
      <c r="M10" s="39">
        <v>86</v>
      </c>
      <c r="N10" s="38">
        <v>85</v>
      </c>
      <c r="O10" s="39"/>
      <c r="P10" s="44"/>
      <c r="Q10" s="44"/>
      <c r="R10" s="44"/>
      <c r="S10" s="44"/>
      <c r="T10" s="44"/>
      <c r="U10" s="44"/>
      <c r="V10" s="44"/>
      <c r="W10" s="100">
        <f t="shared" si="0"/>
        <v>260</v>
      </c>
      <c r="X10" s="41">
        <f t="shared" si="1"/>
        <v>5</v>
      </c>
    </row>
    <row r="11" spans="1:27" x14ac:dyDescent="0.25">
      <c r="A11" s="55">
        <v>6</v>
      </c>
      <c r="B11" s="2">
        <v>10966309</v>
      </c>
      <c r="C11" s="2" t="s">
        <v>347</v>
      </c>
      <c r="D11" s="2" t="s">
        <v>69</v>
      </c>
      <c r="E11" s="7">
        <v>3</v>
      </c>
      <c r="F11" s="2" t="s">
        <v>8</v>
      </c>
      <c r="G11" s="7">
        <v>968556</v>
      </c>
      <c r="H11" s="2" t="s">
        <v>266</v>
      </c>
      <c r="I11" s="42"/>
      <c r="J11" s="42"/>
      <c r="K11" s="42"/>
      <c r="L11" s="43">
        <v>99</v>
      </c>
      <c r="M11" s="39"/>
      <c r="N11" s="38">
        <v>86</v>
      </c>
      <c r="O11" s="39"/>
      <c r="P11" s="44"/>
      <c r="Q11" s="44"/>
      <c r="R11" s="44"/>
      <c r="S11" s="44"/>
      <c r="T11" s="44"/>
      <c r="U11" s="44"/>
      <c r="V11" s="44"/>
      <c r="W11" s="100">
        <f t="shared" si="0"/>
        <v>185</v>
      </c>
      <c r="X11" s="41">
        <f t="shared" si="1"/>
        <v>6</v>
      </c>
    </row>
    <row r="12" spans="1:27" x14ac:dyDescent="0.25">
      <c r="A12" s="55">
        <v>7</v>
      </c>
      <c r="B12" s="2">
        <v>10776371</v>
      </c>
      <c r="C12" s="2" t="s">
        <v>482</v>
      </c>
      <c r="D12" s="2" t="s">
        <v>66</v>
      </c>
      <c r="E12" s="7">
        <v>4</v>
      </c>
      <c r="F12" s="2" t="s">
        <v>8</v>
      </c>
      <c r="G12" s="7">
        <v>1023503</v>
      </c>
      <c r="H12" s="2" t="s">
        <v>483</v>
      </c>
      <c r="I12" s="42"/>
      <c r="J12" s="42"/>
      <c r="K12" s="42"/>
      <c r="L12" s="43"/>
      <c r="M12" s="39"/>
      <c r="N12" s="38">
        <v>96</v>
      </c>
      <c r="O12" s="39"/>
      <c r="P12" s="44"/>
      <c r="Q12" s="44"/>
      <c r="R12" s="44"/>
      <c r="S12" s="44"/>
      <c r="T12" s="44"/>
      <c r="U12" s="44"/>
      <c r="V12" s="44"/>
      <c r="W12" s="100">
        <f t="shared" si="0"/>
        <v>96</v>
      </c>
      <c r="X12" s="41">
        <f t="shared" si="1"/>
        <v>7</v>
      </c>
    </row>
    <row r="13" spans="1:27" x14ac:dyDescent="0.25">
      <c r="A13" s="55">
        <v>8</v>
      </c>
      <c r="B13" s="2"/>
      <c r="C13" s="2"/>
      <c r="D13" s="2"/>
      <c r="E13" s="7"/>
      <c r="F13" s="2"/>
      <c r="G13" s="2"/>
      <c r="H13" s="2"/>
      <c r="I13" s="42"/>
      <c r="J13" s="42"/>
      <c r="K13" s="42"/>
      <c r="L13" s="43"/>
      <c r="M13" s="39"/>
      <c r="N13" s="38"/>
      <c r="O13" s="39"/>
      <c r="P13" s="44"/>
      <c r="Q13" s="44"/>
      <c r="R13" s="44"/>
      <c r="S13" s="44"/>
      <c r="T13" s="44"/>
      <c r="U13" s="44"/>
      <c r="V13" s="44"/>
      <c r="W13" s="100">
        <f t="shared" si="0"/>
        <v>0</v>
      </c>
      <c r="X13" s="41">
        <f t="shared" si="1"/>
        <v>8</v>
      </c>
    </row>
    <row r="14" spans="1:27" x14ac:dyDescent="0.25">
      <c r="A14" s="55">
        <v>9</v>
      </c>
      <c r="B14" s="2"/>
      <c r="C14" s="2"/>
      <c r="D14" s="2"/>
      <c r="E14" s="7"/>
      <c r="F14" s="2"/>
      <c r="G14" s="2"/>
      <c r="H14" s="2"/>
      <c r="I14" s="42"/>
      <c r="J14" s="42"/>
      <c r="K14" s="42"/>
      <c r="L14" s="43"/>
      <c r="M14" s="39"/>
      <c r="N14" s="38"/>
      <c r="O14" s="39"/>
      <c r="P14" s="44"/>
      <c r="Q14" s="44"/>
      <c r="R14" s="44"/>
      <c r="S14" s="44"/>
      <c r="T14" s="44"/>
      <c r="U14" s="44"/>
      <c r="V14" s="44"/>
      <c r="W14" s="100">
        <f t="shared" si="0"/>
        <v>0</v>
      </c>
      <c r="X14" s="41">
        <f t="shared" si="1"/>
        <v>8</v>
      </c>
    </row>
    <row r="15" spans="1:27" x14ac:dyDescent="0.25">
      <c r="A15" s="55">
        <v>10</v>
      </c>
      <c r="B15" s="125"/>
      <c r="C15" s="125"/>
      <c r="D15" s="125"/>
      <c r="E15" s="44"/>
      <c r="F15" s="199"/>
      <c r="G15" s="44"/>
      <c r="H15" s="125"/>
      <c r="I15" s="42"/>
      <c r="J15" s="42"/>
      <c r="K15" s="42"/>
      <c r="L15" s="43"/>
      <c r="M15" s="39"/>
      <c r="N15" s="38"/>
      <c r="O15" s="39"/>
      <c r="P15" s="44"/>
      <c r="Q15" s="44"/>
      <c r="R15" s="44"/>
      <c r="S15" s="44"/>
      <c r="T15" s="44"/>
      <c r="U15" s="44"/>
      <c r="V15" s="44"/>
      <c r="W15" s="100">
        <f t="shared" si="0"/>
        <v>0</v>
      </c>
      <c r="X15" s="41">
        <f t="shared" si="1"/>
        <v>8</v>
      </c>
    </row>
    <row r="16" spans="1:27" x14ac:dyDescent="0.25">
      <c r="A16" s="55">
        <v>11</v>
      </c>
      <c r="B16" s="125"/>
      <c r="C16" s="125"/>
      <c r="D16" s="125"/>
      <c r="E16" s="44"/>
      <c r="F16" s="44"/>
      <c r="G16" s="44"/>
      <c r="H16" s="125"/>
      <c r="I16" s="42"/>
      <c r="J16" s="42"/>
      <c r="K16" s="42"/>
      <c r="L16" s="43"/>
      <c r="M16" s="39"/>
      <c r="N16" s="38"/>
      <c r="O16" s="39"/>
      <c r="P16" s="44"/>
      <c r="Q16" s="44"/>
      <c r="R16" s="44"/>
      <c r="S16" s="44"/>
      <c r="T16" s="44"/>
      <c r="U16" s="44"/>
      <c r="V16" s="44"/>
      <c r="W16" s="100">
        <f t="shared" si="0"/>
        <v>0</v>
      </c>
      <c r="X16" s="41">
        <f t="shared" si="1"/>
        <v>8</v>
      </c>
    </row>
    <row r="17" spans="1:24" ht="15.75" thickBot="1" x14ac:dyDescent="0.3">
      <c r="A17" s="58">
        <v>12</v>
      </c>
      <c r="B17" s="133"/>
      <c r="C17" s="133"/>
      <c r="D17" s="133"/>
      <c r="E17" s="45"/>
      <c r="F17" s="45"/>
      <c r="G17" s="45"/>
      <c r="H17" s="133"/>
      <c r="I17" s="45"/>
      <c r="J17" s="45"/>
      <c r="K17" s="45"/>
      <c r="L17" s="46"/>
      <c r="M17" s="47"/>
      <c r="N17" s="48"/>
      <c r="O17" s="47"/>
      <c r="P17" s="45"/>
      <c r="Q17" s="45"/>
      <c r="R17" s="45"/>
      <c r="S17" s="45"/>
      <c r="T17" s="45"/>
      <c r="U17" s="45"/>
      <c r="V17" s="45"/>
      <c r="W17" s="200">
        <f t="shared" si="0"/>
        <v>0</v>
      </c>
      <c r="X17" s="50">
        <f t="shared" si="1"/>
        <v>8</v>
      </c>
    </row>
  </sheetData>
  <sortState xmlns:xlrd2="http://schemas.microsoft.com/office/spreadsheetml/2017/richdata2" ref="B6:X17">
    <sortCondition descending="1" ref="W6:W17"/>
  </sortState>
  <mergeCells count="1">
    <mergeCell ref="A2:X2"/>
  </mergeCells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A82FB-2A76-4F60-B7B0-DA12AF629B3A}">
  <dimension ref="A2:AA30"/>
  <sheetViews>
    <sheetView zoomScaleNormal="100" workbookViewId="0">
      <selection activeCell="H21" sqref="H21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4.5703125" style="9" customWidth="1"/>
    <col min="4" max="4" width="11" style="9" customWidth="1"/>
    <col min="5" max="5" width="5.5703125" style="9" customWidth="1"/>
    <col min="6" max="6" width="4.28515625" style="9" customWidth="1"/>
    <col min="7" max="7" width="9.42578125" style="9" customWidth="1"/>
    <col min="8" max="8" width="31" style="9" customWidth="1"/>
    <col min="9" max="9" width="5" customWidth="1"/>
    <col min="10" max="10" width="6.28515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2" width="5.710937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130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181</v>
      </c>
      <c r="J4" s="28" t="s">
        <v>182</v>
      </c>
      <c r="K4" s="28" t="s">
        <v>326</v>
      </c>
      <c r="L4" s="29" t="s">
        <v>336</v>
      </c>
      <c r="M4" s="29" t="s">
        <v>415</v>
      </c>
      <c r="N4" s="28" t="s">
        <v>471</v>
      </c>
      <c r="O4" s="31" t="s">
        <v>484</v>
      </c>
      <c r="P4" s="97"/>
      <c r="Q4" s="28"/>
      <c r="R4" s="28"/>
      <c r="S4" s="29"/>
      <c r="T4" s="29"/>
      <c r="U4" s="97"/>
      <c r="V4" s="9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54">
        <v>1</v>
      </c>
      <c r="B5" s="2">
        <v>11088895</v>
      </c>
      <c r="C5" s="125" t="s">
        <v>330</v>
      </c>
      <c r="D5" s="2" t="s">
        <v>188</v>
      </c>
      <c r="E5" s="7">
        <v>2</v>
      </c>
      <c r="F5" s="2" t="s">
        <v>8</v>
      </c>
      <c r="G5" s="155">
        <v>946645</v>
      </c>
      <c r="H5" s="2" t="s">
        <v>189</v>
      </c>
      <c r="I5" s="7">
        <v>87</v>
      </c>
      <c r="J5" s="64">
        <v>91</v>
      </c>
      <c r="K5" s="64">
        <v>87</v>
      </c>
      <c r="L5" s="27">
        <v>100</v>
      </c>
      <c r="M5" s="20">
        <v>88</v>
      </c>
      <c r="N5" s="1">
        <v>101</v>
      </c>
      <c r="O5" s="32">
        <v>94</v>
      </c>
      <c r="P5" s="20"/>
      <c r="Q5" s="1"/>
      <c r="R5" s="1"/>
      <c r="S5" s="1"/>
      <c r="T5" s="20"/>
      <c r="U5" s="1"/>
      <c r="V5" s="1"/>
      <c r="W5" s="32">
        <f t="shared" ref="W5:W30" si="0">SUM(I5:V5)</f>
        <v>648</v>
      </c>
      <c r="X5" s="24">
        <f t="shared" ref="X5:X23" si="1">RANK(W5,$W$5:$W$43,0)</f>
        <v>1</v>
      </c>
    </row>
    <row r="6" spans="1:27" ht="15.75" x14ac:dyDescent="0.25">
      <c r="A6" s="54">
        <v>2</v>
      </c>
      <c r="B6" s="7">
        <v>11162862</v>
      </c>
      <c r="C6" s="131" t="s">
        <v>191</v>
      </c>
      <c r="D6" s="131" t="s">
        <v>192</v>
      </c>
      <c r="E6" s="7">
        <v>2</v>
      </c>
      <c r="F6" s="7" t="s">
        <v>8</v>
      </c>
      <c r="G6" s="155">
        <v>24941051</v>
      </c>
      <c r="H6" s="131" t="s">
        <v>193</v>
      </c>
      <c r="I6" s="7">
        <v>103</v>
      </c>
      <c r="J6" s="7">
        <v>106</v>
      </c>
      <c r="K6" s="7">
        <v>82</v>
      </c>
      <c r="L6" s="27">
        <v>95</v>
      </c>
      <c r="M6" s="20"/>
      <c r="N6" s="1">
        <v>96</v>
      </c>
      <c r="O6" s="32">
        <v>99</v>
      </c>
      <c r="P6" s="20"/>
      <c r="Q6" s="7"/>
      <c r="R6" s="7"/>
      <c r="S6" s="7"/>
      <c r="T6" s="27"/>
      <c r="U6" s="7"/>
      <c r="V6" s="7"/>
      <c r="W6" s="32">
        <f t="shared" si="0"/>
        <v>581</v>
      </c>
      <c r="X6" s="24">
        <f t="shared" si="1"/>
        <v>2</v>
      </c>
    </row>
    <row r="7" spans="1:27" ht="15.75" x14ac:dyDescent="0.25">
      <c r="A7" s="54">
        <v>3</v>
      </c>
      <c r="B7" s="7">
        <v>10995917</v>
      </c>
      <c r="C7" s="131" t="s">
        <v>186</v>
      </c>
      <c r="D7" s="131" t="s">
        <v>187</v>
      </c>
      <c r="E7" s="7">
        <v>2</v>
      </c>
      <c r="F7" s="131" t="s">
        <v>8</v>
      </c>
      <c r="G7" s="155">
        <v>25703971</v>
      </c>
      <c r="H7" s="131" t="s">
        <v>190</v>
      </c>
      <c r="I7" s="7">
        <v>108</v>
      </c>
      <c r="J7" s="7">
        <v>90</v>
      </c>
      <c r="K7" s="7">
        <v>1</v>
      </c>
      <c r="L7" s="27">
        <v>85</v>
      </c>
      <c r="M7" s="20">
        <v>89</v>
      </c>
      <c r="N7" s="1">
        <v>86</v>
      </c>
      <c r="O7" s="32">
        <v>89</v>
      </c>
      <c r="P7" s="20"/>
      <c r="Q7" s="7"/>
      <c r="R7" s="7"/>
      <c r="S7" s="7"/>
      <c r="T7" s="27"/>
      <c r="U7" s="7"/>
      <c r="V7" s="7"/>
      <c r="W7" s="32">
        <f t="shared" si="0"/>
        <v>548</v>
      </c>
      <c r="X7" s="24">
        <f t="shared" si="1"/>
        <v>3</v>
      </c>
    </row>
    <row r="8" spans="1:27" ht="15.75" x14ac:dyDescent="0.25">
      <c r="A8" s="54">
        <v>5</v>
      </c>
      <c r="B8" s="2">
        <v>11161481</v>
      </c>
      <c r="C8" s="2" t="s">
        <v>327</v>
      </c>
      <c r="D8" s="2" t="s">
        <v>328</v>
      </c>
      <c r="E8" s="7">
        <v>2</v>
      </c>
      <c r="F8" s="2" t="s">
        <v>8</v>
      </c>
      <c r="G8" s="155">
        <v>1017548</v>
      </c>
      <c r="H8" s="2" t="s">
        <v>329</v>
      </c>
      <c r="I8" s="64"/>
      <c r="J8" s="64"/>
      <c r="K8" s="64">
        <v>102</v>
      </c>
      <c r="L8" s="27"/>
      <c r="M8" s="20"/>
      <c r="N8" s="1">
        <v>91</v>
      </c>
      <c r="O8" s="32"/>
      <c r="P8" s="20"/>
      <c r="Q8" s="7"/>
      <c r="R8" s="7"/>
      <c r="S8" s="7"/>
      <c r="T8" s="27"/>
      <c r="U8" s="7"/>
      <c r="V8" s="7"/>
      <c r="W8" s="32">
        <f t="shared" si="0"/>
        <v>193</v>
      </c>
      <c r="X8" s="24">
        <f t="shared" si="1"/>
        <v>4</v>
      </c>
    </row>
    <row r="9" spans="1:27" ht="15.75" x14ac:dyDescent="0.25">
      <c r="A9" s="54">
        <v>6</v>
      </c>
      <c r="B9" s="7">
        <v>11025317</v>
      </c>
      <c r="C9" s="131" t="s">
        <v>293</v>
      </c>
      <c r="D9" s="131" t="s">
        <v>294</v>
      </c>
      <c r="E9" s="7">
        <v>2</v>
      </c>
      <c r="F9" s="131" t="s">
        <v>8</v>
      </c>
      <c r="G9" s="155">
        <v>995737</v>
      </c>
      <c r="H9" s="131" t="s">
        <v>295</v>
      </c>
      <c r="I9" s="7"/>
      <c r="J9" s="7">
        <v>87</v>
      </c>
      <c r="K9" s="7">
        <v>77</v>
      </c>
      <c r="L9" s="27"/>
      <c r="M9" s="20"/>
      <c r="N9" s="1"/>
      <c r="O9" s="32"/>
      <c r="P9" s="20"/>
      <c r="Q9" s="7"/>
      <c r="R9" s="7"/>
      <c r="S9" s="7"/>
      <c r="T9" s="27"/>
      <c r="U9" s="7"/>
      <c r="V9" s="7"/>
      <c r="W9" s="32">
        <f t="shared" si="0"/>
        <v>164</v>
      </c>
      <c r="X9" s="24">
        <f t="shared" si="1"/>
        <v>5</v>
      </c>
    </row>
    <row r="10" spans="1:27" ht="15.75" x14ac:dyDescent="0.25">
      <c r="A10" s="54">
        <v>7</v>
      </c>
      <c r="B10" s="7">
        <v>11206267</v>
      </c>
      <c r="C10" s="131" t="s">
        <v>416</v>
      </c>
      <c r="D10" s="131" t="s">
        <v>312</v>
      </c>
      <c r="E10" s="7">
        <v>2</v>
      </c>
      <c r="F10" s="7" t="s">
        <v>8</v>
      </c>
      <c r="G10" s="155">
        <v>971846</v>
      </c>
      <c r="H10" s="131" t="s">
        <v>417</v>
      </c>
      <c r="I10" s="152"/>
      <c r="J10" s="152"/>
      <c r="K10" s="152"/>
      <c r="L10" s="119"/>
      <c r="M10" s="120">
        <v>104</v>
      </c>
      <c r="N10" s="61"/>
      <c r="P10" s="120"/>
      <c r="Q10" s="7"/>
      <c r="R10" s="7"/>
      <c r="S10" s="7"/>
      <c r="T10" s="27"/>
      <c r="U10" s="7"/>
      <c r="V10" s="7"/>
      <c r="W10" s="32">
        <f t="shared" si="0"/>
        <v>104</v>
      </c>
      <c r="X10" s="24">
        <f t="shared" si="1"/>
        <v>6</v>
      </c>
    </row>
    <row r="11" spans="1:27" ht="15.75" x14ac:dyDescent="0.25">
      <c r="A11" s="54">
        <v>8</v>
      </c>
      <c r="B11" s="7">
        <v>10954129</v>
      </c>
      <c r="C11" s="131" t="s">
        <v>287</v>
      </c>
      <c r="D11" s="131" t="s">
        <v>288</v>
      </c>
      <c r="E11" s="7">
        <v>2</v>
      </c>
      <c r="F11" s="131" t="s">
        <v>8</v>
      </c>
      <c r="G11" s="155">
        <v>1020059</v>
      </c>
      <c r="H11" s="131" t="s">
        <v>289</v>
      </c>
      <c r="I11" s="64"/>
      <c r="J11" s="64">
        <v>101</v>
      </c>
      <c r="K11" s="64"/>
      <c r="L11" s="7"/>
      <c r="M11" s="7"/>
      <c r="N11" s="7"/>
      <c r="O11" s="121"/>
      <c r="P11" s="27"/>
      <c r="Q11" s="7"/>
      <c r="R11" s="7"/>
      <c r="S11" s="7"/>
      <c r="T11" s="27"/>
      <c r="U11" s="7"/>
      <c r="V11" s="7"/>
      <c r="W11" s="32">
        <f t="shared" si="0"/>
        <v>101</v>
      </c>
      <c r="X11" s="24">
        <f t="shared" si="1"/>
        <v>7</v>
      </c>
    </row>
    <row r="12" spans="1:27" ht="15.75" x14ac:dyDescent="0.25">
      <c r="A12" s="54">
        <v>9</v>
      </c>
      <c r="B12" s="2">
        <v>10735596</v>
      </c>
      <c r="C12" s="2" t="s">
        <v>418</v>
      </c>
      <c r="D12" s="2" t="s">
        <v>419</v>
      </c>
      <c r="E12" s="7">
        <v>3</v>
      </c>
      <c r="F12" s="2" t="s">
        <v>8</v>
      </c>
      <c r="G12" s="7">
        <v>961482</v>
      </c>
      <c r="H12" s="2" t="s">
        <v>420</v>
      </c>
      <c r="I12" s="61"/>
      <c r="J12" s="61"/>
      <c r="K12" s="61"/>
      <c r="L12" s="120"/>
      <c r="M12" s="120">
        <v>99</v>
      </c>
      <c r="N12" s="61"/>
      <c r="P12" s="120"/>
      <c r="Q12" s="7"/>
      <c r="R12" s="7"/>
      <c r="S12" s="7"/>
      <c r="T12" s="27"/>
      <c r="U12" s="7"/>
      <c r="V12" s="7"/>
      <c r="W12" s="32">
        <f t="shared" si="0"/>
        <v>99</v>
      </c>
      <c r="X12" s="24">
        <f t="shared" si="1"/>
        <v>8</v>
      </c>
    </row>
    <row r="13" spans="1:27" ht="15.75" x14ac:dyDescent="0.25">
      <c r="A13" s="54">
        <v>10</v>
      </c>
      <c r="B13" s="7">
        <v>11077520</v>
      </c>
      <c r="C13" s="131" t="s">
        <v>290</v>
      </c>
      <c r="D13" s="131" t="s">
        <v>291</v>
      </c>
      <c r="E13" s="7">
        <v>2</v>
      </c>
      <c r="F13" s="7" t="s">
        <v>8</v>
      </c>
      <c r="G13" s="155">
        <v>25808766</v>
      </c>
      <c r="H13" s="131" t="s">
        <v>292</v>
      </c>
      <c r="I13" s="7"/>
      <c r="J13" s="60">
        <v>96</v>
      </c>
      <c r="K13" s="60"/>
      <c r="L13" s="119"/>
      <c r="M13" s="27"/>
      <c r="N13" s="7"/>
      <c r="O13" s="121"/>
      <c r="P13" s="27"/>
      <c r="Q13" s="7"/>
      <c r="R13" s="7"/>
      <c r="S13" s="7"/>
      <c r="T13" s="27"/>
      <c r="U13" s="7"/>
      <c r="V13" s="7"/>
      <c r="W13" s="32">
        <f t="shared" si="0"/>
        <v>96</v>
      </c>
      <c r="X13" s="24">
        <f t="shared" si="1"/>
        <v>9</v>
      </c>
    </row>
    <row r="14" spans="1:27" ht="15.75" x14ac:dyDescent="0.25">
      <c r="A14" s="54">
        <v>11</v>
      </c>
      <c r="B14" s="2">
        <v>10066753</v>
      </c>
      <c r="C14" s="2" t="s">
        <v>296</v>
      </c>
      <c r="D14" s="2" t="s">
        <v>297</v>
      </c>
      <c r="E14" s="7">
        <v>2</v>
      </c>
      <c r="F14" s="2" t="s">
        <v>8</v>
      </c>
      <c r="G14" s="155">
        <v>25116966</v>
      </c>
      <c r="H14" s="2" t="s">
        <v>298</v>
      </c>
      <c r="I14" s="7"/>
      <c r="J14" s="7">
        <v>86</v>
      </c>
      <c r="K14" s="60"/>
      <c r="L14" s="119"/>
      <c r="M14" s="120"/>
      <c r="N14" s="61"/>
      <c r="P14" s="120"/>
      <c r="Q14" s="7"/>
      <c r="R14" s="7"/>
      <c r="S14" s="7"/>
      <c r="T14" s="27"/>
      <c r="U14" s="7"/>
      <c r="V14" s="7"/>
      <c r="W14" s="32">
        <f t="shared" si="0"/>
        <v>86</v>
      </c>
      <c r="X14" s="24">
        <f t="shared" si="1"/>
        <v>10</v>
      </c>
    </row>
    <row r="15" spans="1:27" ht="15.75" x14ac:dyDescent="0.25">
      <c r="A15" s="54">
        <v>12</v>
      </c>
      <c r="B15" s="7">
        <v>11117268</v>
      </c>
      <c r="C15" s="131" t="s">
        <v>427</v>
      </c>
      <c r="D15" s="131" t="s">
        <v>428</v>
      </c>
      <c r="E15" s="7">
        <v>2</v>
      </c>
      <c r="F15" s="131" t="s">
        <v>8</v>
      </c>
      <c r="G15" s="131">
        <v>1020881</v>
      </c>
      <c r="H15" s="131" t="s">
        <v>429</v>
      </c>
      <c r="I15" s="7"/>
      <c r="J15" s="7"/>
      <c r="K15" s="60"/>
      <c r="L15" s="119"/>
      <c r="M15" s="27">
        <v>86</v>
      </c>
      <c r="N15" s="7"/>
      <c r="O15" s="121"/>
      <c r="P15" s="27"/>
      <c r="Q15" s="7"/>
      <c r="R15" s="7"/>
      <c r="S15" s="7"/>
      <c r="T15" s="172"/>
      <c r="U15" s="151"/>
      <c r="V15" s="151"/>
      <c r="W15" s="32">
        <f t="shared" si="0"/>
        <v>86</v>
      </c>
      <c r="X15" s="24">
        <f t="shared" si="1"/>
        <v>10</v>
      </c>
    </row>
    <row r="16" spans="1:27" s="266" customFormat="1" ht="15.75" x14ac:dyDescent="0.25">
      <c r="A16" s="259">
        <v>13</v>
      </c>
      <c r="B16" s="260">
        <v>11065503</v>
      </c>
      <c r="C16" s="260" t="s">
        <v>219</v>
      </c>
      <c r="D16" s="260" t="s">
        <v>220</v>
      </c>
      <c r="E16" s="151">
        <v>2</v>
      </c>
      <c r="F16" s="260" t="s">
        <v>8</v>
      </c>
      <c r="G16" s="260">
        <v>24671143</v>
      </c>
      <c r="H16" s="260" t="s">
        <v>472</v>
      </c>
      <c r="I16" s="261"/>
      <c r="J16" s="261"/>
      <c r="K16" s="151"/>
      <c r="L16" s="151"/>
      <c r="M16" s="151"/>
      <c r="N16" s="262">
        <v>85</v>
      </c>
      <c r="O16" s="263"/>
      <c r="P16" s="264"/>
      <c r="Q16" s="151"/>
      <c r="R16" s="151"/>
      <c r="S16" s="151"/>
      <c r="T16" s="172"/>
      <c r="U16" s="151"/>
      <c r="V16" s="151"/>
      <c r="W16" s="265">
        <f t="shared" si="0"/>
        <v>85</v>
      </c>
      <c r="X16" s="24">
        <f t="shared" si="1"/>
        <v>12</v>
      </c>
    </row>
    <row r="17" spans="1:24" ht="15.75" x14ac:dyDescent="0.25">
      <c r="A17" s="54">
        <v>14</v>
      </c>
      <c r="B17" s="7">
        <v>11142615</v>
      </c>
      <c r="C17" s="131" t="s">
        <v>194</v>
      </c>
      <c r="D17" s="131" t="s">
        <v>195</v>
      </c>
      <c r="E17" s="7">
        <v>2</v>
      </c>
      <c r="F17" s="7" t="s">
        <v>8</v>
      </c>
      <c r="G17" s="155">
        <v>1026728</v>
      </c>
      <c r="H17" s="131" t="s">
        <v>196</v>
      </c>
      <c r="I17" s="7">
        <v>1</v>
      </c>
      <c r="J17" s="7"/>
      <c r="K17" s="7"/>
      <c r="L17" s="7"/>
      <c r="M17" s="7"/>
      <c r="N17" s="7"/>
      <c r="O17" s="121"/>
      <c r="P17" s="27"/>
      <c r="Q17" s="7"/>
      <c r="R17" s="7"/>
      <c r="S17" s="7"/>
      <c r="T17" s="27"/>
      <c r="U17" s="7"/>
      <c r="V17" s="7"/>
      <c r="W17" s="32">
        <f t="shared" si="0"/>
        <v>1</v>
      </c>
      <c r="X17" s="24">
        <f t="shared" si="1"/>
        <v>13</v>
      </c>
    </row>
    <row r="18" spans="1:24" ht="16.5" thickBot="1" x14ac:dyDescent="0.3">
      <c r="A18" s="54">
        <v>15</v>
      </c>
      <c r="B18" s="7">
        <v>11120195</v>
      </c>
      <c r="C18" s="131" t="s">
        <v>430</v>
      </c>
      <c r="D18" s="131" t="s">
        <v>431</v>
      </c>
      <c r="E18" s="7">
        <v>2</v>
      </c>
      <c r="F18" s="131" t="s">
        <v>8</v>
      </c>
      <c r="G18" s="7">
        <v>959773</v>
      </c>
      <c r="H18" s="131" t="s">
        <v>432</v>
      </c>
      <c r="I18" s="7"/>
      <c r="J18" s="7"/>
      <c r="K18" s="7"/>
      <c r="L18" s="7"/>
      <c r="M18" s="7">
        <v>1</v>
      </c>
      <c r="N18" s="7"/>
      <c r="O18" s="7"/>
      <c r="P18" s="7"/>
      <c r="Q18" s="7"/>
      <c r="R18" s="7"/>
      <c r="S18" s="7"/>
      <c r="T18" s="27"/>
      <c r="U18" s="7"/>
      <c r="V18" s="7"/>
      <c r="W18" s="32">
        <f t="shared" si="0"/>
        <v>1</v>
      </c>
      <c r="X18" s="25">
        <f t="shared" si="1"/>
        <v>13</v>
      </c>
    </row>
    <row r="19" spans="1:24" ht="16.5" thickBot="1" x14ac:dyDescent="0.3">
      <c r="A19" s="54">
        <v>16</v>
      </c>
      <c r="B19" s="7"/>
      <c r="C19" s="7"/>
      <c r="D19" s="7"/>
      <c r="E19" s="7"/>
      <c r="F19" s="7"/>
      <c r="G19" s="7"/>
      <c r="H19" s="7"/>
      <c r="I19" s="2"/>
      <c r="J19" s="2"/>
      <c r="K19" s="7"/>
      <c r="L19" s="7"/>
      <c r="M19" s="7"/>
      <c r="N19" s="7"/>
      <c r="O19" s="7"/>
      <c r="P19" s="7"/>
      <c r="Q19" s="7"/>
      <c r="R19" s="7"/>
      <c r="S19" s="7"/>
      <c r="T19" s="27"/>
      <c r="U19" s="7"/>
      <c r="V19" s="7"/>
      <c r="W19" s="32">
        <f t="shared" si="0"/>
        <v>0</v>
      </c>
      <c r="X19" s="25">
        <f t="shared" si="1"/>
        <v>15</v>
      </c>
    </row>
    <row r="20" spans="1:24" ht="16.5" thickBot="1" x14ac:dyDescent="0.3">
      <c r="A20" s="54">
        <v>17</v>
      </c>
      <c r="B20" s="7"/>
      <c r="C20" s="131"/>
      <c r="D20" s="131"/>
      <c r="E20" s="7"/>
      <c r="F20" s="131"/>
      <c r="G20" s="7"/>
      <c r="H20" s="131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27"/>
      <c r="U20" s="7"/>
      <c r="V20" s="7"/>
      <c r="W20" s="32">
        <f t="shared" si="0"/>
        <v>0</v>
      </c>
      <c r="X20" s="25">
        <f t="shared" si="1"/>
        <v>15</v>
      </c>
    </row>
    <row r="21" spans="1:24" ht="16.5" thickBot="1" x14ac:dyDescent="0.3">
      <c r="A21" s="54">
        <v>18</v>
      </c>
      <c r="B21" s="7"/>
      <c r="C21" s="131"/>
      <c r="D21" s="131"/>
      <c r="E21" s="7"/>
      <c r="F21" s="131"/>
      <c r="G21" s="131"/>
      <c r="H21" s="131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27"/>
      <c r="U21" s="7"/>
      <c r="V21" s="7"/>
      <c r="W21" s="32">
        <f t="shared" si="0"/>
        <v>0</v>
      </c>
      <c r="X21" s="25">
        <f t="shared" si="1"/>
        <v>15</v>
      </c>
    </row>
    <row r="22" spans="1:24" ht="16.5" thickBot="1" x14ac:dyDescent="0.3">
      <c r="A22" s="54">
        <v>19</v>
      </c>
      <c r="B22" s="2"/>
      <c r="C22" s="2"/>
      <c r="D22" s="2"/>
      <c r="E22" s="7"/>
      <c r="F22" s="2"/>
      <c r="G22" s="7"/>
      <c r="H22" s="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27"/>
      <c r="U22" s="7"/>
      <c r="V22" s="7"/>
      <c r="W22" s="32">
        <f t="shared" si="0"/>
        <v>0</v>
      </c>
      <c r="X22" s="25">
        <f t="shared" si="1"/>
        <v>15</v>
      </c>
    </row>
    <row r="23" spans="1:24" ht="16.5" thickBot="1" x14ac:dyDescent="0.3">
      <c r="A23" s="54">
        <v>20</v>
      </c>
      <c r="B23" s="7"/>
      <c r="C23" s="131"/>
      <c r="D23" s="131"/>
      <c r="E23" s="7"/>
      <c r="F23" s="7"/>
      <c r="G23" s="7"/>
      <c r="H23" s="131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27"/>
      <c r="U23" s="7"/>
      <c r="V23" s="7"/>
      <c r="W23" s="32">
        <f t="shared" si="0"/>
        <v>0</v>
      </c>
      <c r="X23" s="25">
        <f t="shared" si="1"/>
        <v>15</v>
      </c>
    </row>
    <row r="24" spans="1:24" ht="16.5" thickBot="1" x14ac:dyDescent="0.3">
      <c r="A24" s="54">
        <v>21</v>
      </c>
      <c r="B24" s="7"/>
      <c r="C24" s="131"/>
      <c r="D24" s="131"/>
      <c r="E24" s="7"/>
      <c r="F24" s="131"/>
      <c r="G24" s="131"/>
      <c r="H24" s="13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  <c r="U24" s="7"/>
      <c r="V24" s="7"/>
      <c r="W24" s="32">
        <f t="shared" si="0"/>
        <v>0</v>
      </c>
      <c r="X24" s="25">
        <f t="shared" ref="X24:X30" si="2">RANK(W24,$W$5:$W$43,0)</f>
        <v>15</v>
      </c>
    </row>
    <row r="25" spans="1:24" ht="16.5" thickBot="1" x14ac:dyDescent="0.3">
      <c r="A25" s="54">
        <v>22</v>
      </c>
      <c r="B25" s="7"/>
      <c r="C25" s="131"/>
      <c r="D25" s="131"/>
      <c r="E25" s="7"/>
      <c r="F25" s="131"/>
      <c r="G25" s="131"/>
      <c r="H25" s="131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27"/>
      <c r="U25" s="7"/>
      <c r="V25" s="7"/>
      <c r="W25" s="32">
        <f t="shared" si="0"/>
        <v>0</v>
      </c>
      <c r="X25" s="25">
        <f t="shared" si="2"/>
        <v>15</v>
      </c>
    </row>
    <row r="26" spans="1:24" ht="16.5" thickBot="1" x14ac:dyDescent="0.3">
      <c r="A26" s="54">
        <v>23</v>
      </c>
      <c r="B26" s="7"/>
      <c r="C26" s="131"/>
      <c r="D26" s="131"/>
      <c r="E26" s="7"/>
      <c r="F26" s="131"/>
      <c r="G26" s="131"/>
      <c r="H26" s="13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7"/>
      <c r="U26" s="7"/>
      <c r="V26" s="7"/>
      <c r="W26" s="32">
        <f t="shared" si="0"/>
        <v>0</v>
      </c>
      <c r="X26" s="25">
        <f t="shared" si="2"/>
        <v>15</v>
      </c>
    </row>
    <row r="27" spans="1:24" ht="16.5" thickBot="1" x14ac:dyDescent="0.3">
      <c r="A27" s="54">
        <v>24</v>
      </c>
      <c r="B27" s="2"/>
      <c r="C27" s="131"/>
      <c r="D27" s="131"/>
      <c r="E27" s="7"/>
      <c r="F27" s="131"/>
      <c r="G27" s="131"/>
      <c r="H27" s="13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27"/>
      <c r="U27" s="7"/>
      <c r="V27" s="7"/>
      <c r="W27" s="32">
        <f t="shared" si="0"/>
        <v>0</v>
      </c>
      <c r="X27" s="25">
        <f t="shared" si="2"/>
        <v>15</v>
      </c>
    </row>
    <row r="28" spans="1:24" ht="16.5" thickBot="1" x14ac:dyDescent="0.3">
      <c r="A28" s="54">
        <v>25</v>
      </c>
      <c r="B28" s="2"/>
      <c r="C28" s="131"/>
      <c r="D28" s="131"/>
      <c r="E28" s="7"/>
      <c r="F28" s="131"/>
      <c r="G28" s="131"/>
      <c r="H28" s="131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7"/>
      <c r="U28" s="7"/>
      <c r="V28" s="7"/>
      <c r="W28" s="32">
        <f t="shared" si="0"/>
        <v>0</v>
      </c>
      <c r="X28" s="25">
        <f t="shared" si="2"/>
        <v>15</v>
      </c>
    </row>
    <row r="29" spans="1:24" ht="16.5" thickBot="1" x14ac:dyDescent="0.3">
      <c r="A29" s="54">
        <v>26</v>
      </c>
      <c r="B29" s="2"/>
      <c r="C29" s="131"/>
      <c r="D29" s="131"/>
      <c r="E29" s="7"/>
      <c r="F29" s="131"/>
      <c r="G29" s="131"/>
      <c r="H29" s="13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27"/>
      <c r="U29" s="7"/>
      <c r="V29" s="7"/>
      <c r="W29" s="32">
        <f t="shared" si="0"/>
        <v>0</v>
      </c>
      <c r="X29" s="25">
        <f t="shared" si="2"/>
        <v>15</v>
      </c>
    </row>
    <row r="30" spans="1:24" ht="16.5" thickBot="1" x14ac:dyDescent="0.3">
      <c r="A30" s="54">
        <v>27</v>
      </c>
      <c r="B30" s="2"/>
      <c r="C30" s="131"/>
      <c r="D30" s="131"/>
      <c r="E30" s="7"/>
      <c r="F30" s="131"/>
      <c r="G30" s="131"/>
      <c r="H30" s="131"/>
      <c r="I30" s="123"/>
      <c r="J30" s="123"/>
      <c r="K30" s="123"/>
      <c r="L30" s="122"/>
      <c r="M30" s="122"/>
      <c r="N30" s="123"/>
      <c r="O30" s="117"/>
      <c r="P30" s="122"/>
      <c r="Q30" s="123"/>
      <c r="R30" s="123"/>
      <c r="S30" s="123"/>
      <c r="T30" s="122"/>
      <c r="U30" s="7"/>
      <c r="V30" s="7"/>
      <c r="W30" s="32">
        <f t="shared" si="0"/>
        <v>0</v>
      </c>
      <c r="X30" s="25">
        <f t="shared" si="2"/>
        <v>15</v>
      </c>
    </row>
  </sheetData>
  <sortState xmlns:xlrd2="http://schemas.microsoft.com/office/spreadsheetml/2017/richdata2" ref="B5:X23">
    <sortCondition ref="X5:X23"/>
  </sortState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25"/>
  <sheetViews>
    <sheetView topLeftCell="A4" workbookViewId="0">
      <selection activeCell="I22" sqref="I22"/>
    </sheetView>
  </sheetViews>
  <sheetFormatPr baseColWidth="10" defaultColWidth="11.42578125" defaultRowHeight="15" x14ac:dyDescent="0.25"/>
  <cols>
    <col min="1" max="1" width="21" style="9" customWidth="1"/>
    <col min="2" max="2" width="3.85546875" customWidth="1"/>
    <col min="3" max="3" width="9.140625" style="9" customWidth="1"/>
    <col min="4" max="4" width="13" style="9" customWidth="1"/>
    <col min="5" max="5" width="13.85546875" style="9" customWidth="1"/>
    <col min="6" max="6" width="6.5703125" style="9" customWidth="1"/>
    <col min="7" max="7" width="4.85546875" style="9" customWidth="1"/>
    <col min="8" max="8" width="7.85546875" style="9" customWidth="1"/>
    <col min="9" max="9" width="24.7109375" style="9" customWidth="1"/>
    <col min="10" max="10" width="6.28515625" customWidth="1"/>
    <col min="11" max="14" width="5.7109375" customWidth="1"/>
  </cols>
  <sheetData>
    <row r="2" spans="1:14" ht="15.75" thickBot="1" x14ac:dyDescent="0.3"/>
    <row r="3" spans="1:14" ht="45" customHeight="1" thickBot="1" x14ac:dyDescent="0.75">
      <c r="A3" s="240" t="s">
        <v>24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2"/>
    </row>
    <row r="4" spans="1:14" ht="15.75" thickBot="1" x14ac:dyDescent="0.3"/>
    <row r="5" spans="1:14" ht="45.75" customHeight="1" thickBot="1" x14ac:dyDescent="0.75">
      <c r="A5" s="240" t="s">
        <v>36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2"/>
    </row>
    <row r="7" spans="1:14" ht="15.75" thickBot="1" x14ac:dyDescent="0.3">
      <c r="B7" s="9"/>
      <c r="J7" s="9"/>
      <c r="K7" s="9"/>
      <c r="L7" s="9"/>
      <c r="M7" s="9"/>
      <c r="N7" s="9"/>
    </row>
    <row r="8" spans="1:14" ht="15.75" thickBot="1" x14ac:dyDescent="0.3">
      <c r="A8" s="75" t="s">
        <v>31</v>
      </c>
      <c r="B8" s="35" t="s">
        <v>0</v>
      </c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76" t="s">
        <v>7</v>
      </c>
      <c r="J8" s="243" t="s">
        <v>29</v>
      </c>
      <c r="K8" s="244"/>
      <c r="L8" s="244"/>
      <c r="M8" s="244"/>
      <c r="N8" s="245"/>
    </row>
    <row r="9" spans="1:14" x14ac:dyDescent="0.25">
      <c r="A9" s="77" t="s">
        <v>10</v>
      </c>
      <c r="B9" s="55" t="s">
        <v>10</v>
      </c>
      <c r="C9" s="1"/>
      <c r="D9" s="1"/>
      <c r="E9" s="1"/>
      <c r="F9" s="1"/>
      <c r="G9" s="1"/>
      <c r="H9" s="1"/>
      <c r="I9" s="20"/>
      <c r="J9" s="78" t="s">
        <v>10</v>
      </c>
      <c r="K9" s="79"/>
      <c r="L9" s="79"/>
      <c r="M9" s="79"/>
      <c r="N9" s="80"/>
    </row>
    <row r="10" spans="1:14" x14ac:dyDescent="0.25">
      <c r="A10" s="81"/>
      <c r="B10" s="55"/>
      <c r="C10" s="1"/>
      <c r="D10" s="1"/>
      <c r="E10" s="1"/>
      <c r="F10" s="1"/>
      <c r="G10" s="1"/>
      <c r="H10" s="1"/>
      <c r="I10" s="20"/>
      <c r="J10" s="82"/>
      <c r="K10" s="83"/>
      <c r="L10" s="83"/>
      <c r="M10" s="83"/>
      <c r="N10" s="84"/>
    </row>
    <row r="11" spans="1:14" x14ac:dyDescent="0.25">
      <c r="A11" s="85" t="s">
        <v>38</v>
      </c>
      <c r="B11" s="55">
        <v>1</v>
      </c>
      <c r="C11" s="2"/>
      <c r="D11" s="2"/>
      <c r="E11" s="2"/>
      <c r="F11" s="2"/>
      <c r="G11" s="2"/>
      <c r="H11" s="2"/>
      <c r="I11" s="2"/>
      <c r="J11" s="231" t="s">
        <v>37</v>
      </c>
      <c r="K11" s="232"/>
      <c r="L11" s="232"/>
      <c r="M11" s="232"/>
      <c r="N11" s="233"/>
    </row>
    <row r="12" spans="1:14" x14ac:dyDescent="0.25">
      <c r="A12" s="229" t="s">
        <v>34</v>
      </c>
      <c r="B12" s="55">
        <v>2</v>
      </c>
      <c r="C12" s="2"/>
      <c r="D12" s="2"/>
      <c r="E12" s="2"/>
      <c r="F12" s="2"/>
      <c r="G12" s="2"/>
      <c r="H12" s="2"/>
      <c r="I12" s="2"/>
      <c r="J12" s="234"/>
      <c r="K12" s="235"/>
      <c r="L12" s="235"/>
      <c r="M12" s="235"/>
      <c r="N12" s="236"/>
    </row>
    <row r="13" spans="1:14" x14ac:dyDescent="0.25">
      <c r="A13" s="229"/>
      <c r="B13" s="55">
        <v>3</v>
      </c>
      <c r="C13" s="2"/>
      <c r="D13" s="2"/>
      <c r="E13" s="2"/>
      <c r="F13" s="2"/>
      <c r="G13" s="2"/>
      <c r="H13" s="2"/>
      <c r="I13" s="2"/>
      <c r="J13" s="234"/>
      <c r="K13" s="235"/>
      <c r="L13" s="235"/>
      <c r="M13" s="235"/>
      <c r="N13" s="236"/>
    </row>
    <row r="14" spans="1:14" x14ac:dyDescent="0.25">
      <c r="A14" s="230"/>
      <c r="B14" s="55">
        <v>4</v>
      </c>
      <c r="C14" s="2"/>
      <c r="D14" s="2"/>
      <c r="E14" s="2"/>
      <c r="F14" s="2"/>
      <c r="G14" s="2"/>
      <c r="H14" s="2"/>
      <c r="I14" s="2"/>
      <c r="J14" s="237"/>
      <c r="K14" s="238"/>
      <c r="L14" s="238"/>
      <c r="M14" s="238"/>
      <c r="N14" s="239"/>
    </row>
    <row r="15" spans="1:14" x14ac:dyDescent="0.25">
      <c r="A15" s="226" t="s">
        <v>10</v>
      </c>
      <c r="B15" s="55" t="s">
        <v>10</v>
      </c>
      <c r="C15" s="7"/>
      <c r="D15" s="7"/>
      <c r="E15" s="7"/>
      <c r="F15" s="7"/>
      <c r="G15" s="7"/>
      <c r="H15" s="7"/>
      <c r="I15" s="27"/>
      <c r="J15" s="217" t="s">
        <v>10</v>
      </c>
      <c r="K15" s="218"/>
      <c r="L15" s="218"/>
      <c r="M15" s="218"/>
      <c r="N15" s="219"/>
    </row>
    <row r="16" spans="1:14" x14ac:dyDescent="0.25">
      <c r="A16" s="227"/>
      <c r="B16" s="55" t="s">
        <v>10</v>
      </c>
      <c r="C16" s="7"/>
      <c r="D16" s="7"/>
      <c r="E16" s="7"/>
      <c r="F16" s="7"/>
      <c r="G16" s="7"/>
      <c r="H16" s="7"/>
      <c r="I16" s="27"/>
      <c r="J16" s="220"/>
      <c r="K16" s="221"/>
      <c r="L16" s="221"/>
      <c r="M16" s="221"/>
      <c r="N16" s="222"/>
    </row>
    <row r="17" spans="1:14" ht="15.75" thickBot="1" x14ac:dyDescent="0.3">
      <c r="A17" s="228"/>
      <c r="B17" s="58" t="s">
        <v>10</v>
      </c>
      <c r="C17" s="8"/>
      <c r="D17" s="8"/>
      <c r="E17" s="8"/>
      <c r="F17" s="8"/>
      <c r="G17" s="8"/>
      <c r="H17" s="8"/>
      <c r="I17" s="21"/>
      <c r="J17" s="223"/>
      <c r="K17" s="224"/>
      <c r="L17" s="224"/>
      <c r="M17" s="224"/>
      <c r="N17" s="225"/>
    </row>
    <row r="18" spans="1:14" x14ac:dyDescent="0.25">
      <c r="A18"/>
      <c r="C18"/>
      <c r="D18"/>
      <c r="E18"/>
      <c r="F18"/>
      <c r="G18"/>
      <c r="H18"/>
      <c r="I18"/>
    </row>
    <row r="19" spans="1:14" x14ac:dyDescent="0.25">
      <c r="A19"/>
      <c r="C19"/>
      <c r="D19"/>
      <c r="E19"/>
      <c r="F19"/>
      <c r="G19"/>
      <c r="H19"/>
      <c r="I19"/>
    </row>
    <row r="20" spans="1:14" x14ac:dyDescent="0.25">
      <c r="A20"/>
      <c r="C20"/>
      <c r="D20"/>
      <c r="E20"/>
      <c r="F20"/>
      <c r="G20"/>
      <c r="H20"/>
      <c r="I20"/>
    </row>
    <row r="21" spans="1:14" x14ac:dyDescent="0.25">
      <c r="A21"/>
      <c r="C21"/>
      <c r="D21"/>
      <c r="E21"/>
      <c r="F21"/>
      <c r="G21"/>
      <c r="H21"/>
      <c r="I21"/>
    </row>
    <row r="22" spans="1:14" x14ac:dyDescent="0.25">
      <c r="A22"/>
      <c r="C22"/>
      <c r="D22"/>
      <c r="E22"/>
      <c r="F22"/>
      <c r="G22"/>
      <c r="H22"/>
      <c r="I22"/>
    </row>
    <row r="23" spans="1:14" x14ac:dyDescent="0.25">
      <c r="A23"/>
      <c r="C23"/>
      <c r="D23"/>
      <c r="E23"/>
      <c r="F23"/>
      <c r="G23"/>
      <c r="H23"/>
      <c r="I23"/>
    </row>
    <row r="24" spans="1:14" x14ac:dyDescent="0.25">
      <c r="A24"/>
      <c r="C24"/>
      <c r="D24"/>
      <c r="E24"/>
      <c r="F24"/>
      <c r="G24"/>
      <c r="H24"/>
      <c r="I24"/>
    </row>
    <row r="25" spans="1:14" x14ac:dyDescent="0.25">
      <c r="B25" s="59"/>
      <c r="H25" s="59"/>
      <c r="J25" s="59"/>
      <c r="K25" s="59"/>
      <c r="L25" s="59"/>
      <c r="M25" s="59"/>
      <c r="N25" s="59"/>
    </row>
  </sheetData>
  <mergeCells count="7">
    <mergeCell ref="J15:N17"/>
    <mergeCell ref="A15:A17"/>
    <mergeCell ref="A12:A14"/>
    <mergeCell ref="J11:N14"/>
    <mergeCell ref="A3:N3"/>
    <mergeCell ref="A5:N5"/>
    <mergeCell ref="J8:N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24"/>
  <sheetViews>
    <sheetView workbookViewId="0">
      <selection activeCell="C9" sqref="C9:I15"/>
    </sheetView>
  </sheetViews>
  <sheetFormatPr baseColWidth="10" defaultColWidth="11.42578125" defaultRowHeight="15" x14ac:dyDescent="0.25"/>
  <cols>
    <col min="1" max="1" width="21" style="65" customWidth="1"/>
    <col min="2" max="2" width="3.85546875" style="66" customWidth="1"/>
    <col min="3" max="3" width="9.140625" style="65" customWidth="1"/>
    <col min="4" max="5" width="11.42578125" style="65"/>
    <col min="6" max="6" width="6.5703125" style="65" customWidth="1"/>
    <col min="7" max="7" width="4.85546875" style="65" customWidth="1"/>
    <col min="8" max="8" width="7.85546875" style="65" customWidth="1"/>
    <col min="9" max="9" width="24.7109375" style="65" customWidth="1"/>
    <col min="10" max="10" width="6.28515625" style="66" customWidth="1"/>
    <col min="11" max="14" width="5.7109375" style="66" customWidth="1"/>
    <col min="15" max="16384" width="11.42578125" style="66"/>
  </cols>
  <sheetData>
    <row r="2" spans="1:14" ht="15.75" thickBot="1" x14ac:dyDescent="0.3"/>
    <row r="3" spans="1:14" ht="45" customHeight="1" thickBot="1" x14ac:dyDescent="0.75">
      <c r="A3" s="240" t="s">
        <v>24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2"/>
    </row>
    <row r="4" spans="1:14" ht="15.75" thickBot="1" x14ac:dyDescent="0.3"/>
    <row r="5" spans="1:14" ht="45.75" customHeight="1" thickBot="1" x14ac:dyDescent="0.75">
      <c r="A5" s="240" t="s">
        <v>26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2"/>
    </row>
    <row r="7" spans="1:14" ht="15.75" thickBot="1" x14ac:dyDescent="0.3">
      <c r="B7" s="65"/>
      <c r="J7" s="65"/>
      <c r="K7" s="65"/>
      <c r="L7" s="65"/>
      <c r="M7" s="65"/>
      <c r="N7" s="65"/>
    </row>
    <row r="8" spans="1:14" ht="15.75" thickBot="1" x14ac:dyDescent="0.3">
      <c r="A8" s="67" t="s">
        <v>31</v>
      </c>
      <c r="B8" s="68" t="s">
        <v>0</v>
      </c>
      <c r="C8" s="69" t="s">
        <v>1</v>
      </c>
      <c r="D8" s="69" t="s">
        <v>2</v>
      </c>
      <c r="E8" s="69" t="s">
        <v>3</v>
      </c>
      <c r="F8" s="69" t="s">
        <v>4</v>
      </c>
      <c r="G8" s="69" t="s">
        <v>5</v>
      </c>
      <c r="H8" s="69" t="s">
        <v>6</v>
      </c>
      <c r="I8" s="70" t="s">
        <v>7</v>
      </c>
      <c r="J8" s="249" t="s">
        <v>29</v>
      </c>
      <c r="K8" s="250"/>
      <c r="L8" s="250"/>
      <c r="M8" s="250"/>
      <c r="N8" s="251"/>
    </row>
    <row r="9" spans="1:14" x14ac:dyDescent="0.25">
      <c r="A9" s="92" t="s">
        <v>27</v>
      </c>
      <c r="B9" s="71">
        <v>1</v>
      </c>
      <c r="C9" s="2"/>
      <c r="D9" s="2"/>
      <c r="E9" s="2"/>
      <c r="F9" s="2"/>
      <c r="G9" s="2"/>
      <c r="H9" s="2"/>
      <c r="I9" s="2"/>
      <c r="J9" s="234" t="s">
        <v>30</v>
      </c>
      <c r="K9" s="235"/>
      <c r="L9" s="235"/>
      <c r="M9" s="235"/>
      <c r="N9" s="236"/>
    </row>
    <row r="10" spans="1:14" x14ac:dyDescent="0.25">
      <c r="A10" s="85" t="s">
        <v>28</v>
      </c>
      <c r="B10" s="71">
        <v>2</v>
      </c>
      <c r="C10" s="2"/>
      <c r="D10" s="2"/>
      <c r="E10" s="2"/>
      <c r="F10" s="2"/>
      <c r="G10" s="2"/>
      <c r="H10" s="2"/>
      <c r="I10" s="2"/>
      <c r="J10" s="237"/>
      <c r="K10" s="238"/>
      <c r="L10" s="238"/>
      <c r="M10" s="238"/>
      <c r="N10" s="239"/>
    </row>
    <row r="11" spans="1:14" x14ac:dyDescent="0.25">
      <c r="A11" s="93"/>
      <c r="B11" s="71" t="s">
        <v>10</v>
      </c>
      <c r="C11" s="64"/>
      <c r="D11" s="64"/>
      <c r="E11" s="64"/>
      <c r="F11" s="64"/>
      <c r="G11" s="64"/>
      <c r="H11" s="64"/>
      <c r="I11" s="86"/>
      <c r="J11" s="94"/>
      <c r="K11" s="95"/>
      <c r="L11" s="95"/>
      <c r="M11" s="95"/>
      <c r="N11" s="96"/>
    </row>
    <row r="12" spans="1:14" x14ac:dyDescent="0.25">
      <c r="A12" s="252" t="s">
        <v>32</v>
      </c>
      <c r="B12" s="71">
        <v>1</v>
      </c>
      <c r="C12" s="64"/>
      <c r="D12" s="64"/>
      <c r="E12" s="64"/>
      <c r="F12" s="64"/>
      <c r="G12" s="64"/>
      <c r="H12" s="64"/>
      <c r="I12" s="86"/>
      <c r="J12" s="231" t="s">
        <v>33</v>
      </c>
      <c r="K12" s="232"/>
      <c r="L12" s="232"/>
      <c r="M12" s="232"/>
      <c r="N12" s="233"/>
    </row>
    <row r="13" spans="1:14" x14ac:dyDescent="0.25">
      <c r="A13" s="230"/>
      <c r="B13" s="71">
        <v>2</v>
      </c>
      <c r="C13" s="64"/>
      <c r="D13" s="64"/>
      <c r="E13" s="64"/>
      <c r="F13" s="64"/>
      <c r="G13" s="64"/>
      <c r="H13" s="64"/>
      <c r="I13" s="86"/>
      <c r="J13" s="237"/>
      <c r="K13" s="238"/>
      <c r="L13" s="238"/>
      <c r="M13" s="238"/>
      <c r="N13" s="239"/>
    </row>
    <row r="14" spans="1:14" x14ac:dyDescent="0.25">
      <c r="A14" s="93"/>
      <c r="B14" s="71" t="s">
        <v>10</v>
      </c>
      <c r="C14" s="64"/>
      <c r="D14" s="64"/>
      <c r="E14" s="64"/>
      <c r="F14" s="64"/>
      <c r="G14" s="64"/>
      <c r="H14" s="64"/>
      <c r="I14" s="86"/>
      <c r="J14" s="94"/>
      <c r="K14" s="95"/>
      <c r="L14" s="95"/>
      <c r="M14" s="95"/>
      <c r="N14" s="96"/>
    </row>
    <row r="15" spans="1:14" x14ac:dyDescent="0.25">
      <c r="A15" s="85" t="s">
        <v>34</v>
      </c>
      <c r="B15" s="71">
        <v>1</v>
      </c>
      <c r="C15" s="2"/>
      <c r="D15" s="2"/>
      <c r="E15" s="2"/>
      <c r="F15" s="2"/>
      <c r="G15" s="2"/>
      <c r="H15" s="2"/>
      <c r="I15" s="2"/>
      <c r="J15" s="246" t="s">
        <v>35</v>
      </c>
      <c r="K15" s="247"/>
      <c r="L15" s="247"/>
      <c r="M15" s="247"/>
      <c r="N15" s="248"/>
    </row>
    <row r="16" spans="1:14" ht="15.75" thickBot="1" x14ac:dyDescent="0.3">
      <c r="A16" s="87"/>
      <c r="B16" s="72" t="s">
        <v>10</v>
      </c>
      <c r="C16" s="73"/>
      <c r="D16" s="73"/>
      <c r="E16" s="73"/>
      <c r="F16" s="73"/>
      <c r="G16" s="73"/>
      <c r="H16" s="73"/>
      <c r="I16" s="88"/>
      <c r="J16" s="89"/>
      <c r="K16" s="90"/>
      <c r="L16" s="90"/>
      <c r="M16" s="90"/>
      <c r="N16" s="91"/>
    </row>
    <row r="17" spans="1:14" x14ac:dyDescent="0.25">
      <c r="A17" s="66"/>
      <c r="C17" s="66"/>
      <c r="D17" s="66"/>
      <c r="E17" s="66"/>
      <c r="F17" s="66"/>
      <c r="G17" s="66"/>
      <c r="H17" s="66"/>
      <c r="I17" s="66"/>
    </row>
    <row r="18" spans="1:14" x14ac:dyDescent="0.25">
      <c r="A18" s="66"/>
      <c r="C18" s="66"/>
      <c r="D18" s="66"/>
      <c r="E18" s="66"/>
      <c r="F18" s="66"/>
      <c r="G18" s="66"/>
      <c r="H18" s="66"/>
      <c r="I18" s="66"/>
    </row>
    <row r="19" spans="1:14" x14ac:dyDescent="0.25">
      <c r="A19" s="66"/>
      <c r="C19" s="66"/>
      <c r="D19" s="66"/>
      <c r="E19" s="66"/>
      <c r="F19" s="66"/>
      <c r="G19" s="66"/>
      <c r="H19" s="66"/>
      <c r="I19" s="66"/>
    </row>
    <row r="20" spans="1:14" x14ac:dyDescent="0.25">
      <c r="A20" s="66"/>
      <c r="C20" s="66"/>
      <c r="D20" s="66"/>
      <c r="E20" s="66"/>
      <c r="F20" s="66"/>
      <c r="G20" s="66"/>
      <c r="H20" s="66"/>
      <c r="I20" s="66"/>
    </row>
    <row r="21" spans="1:14" x14ac:dyDescent="0.25">
      <c r="A21" s="66"/>
      <c r="C21" s="66"/>
      <c r="D21" s="66"/>
      <c r="E21" s="66"/>
      <c r="F21" s="66"/>
      <c r="G21" s="66"/>
      <c r="H21" s="66"/>
      <c r="I21" s="66"/>
    </row>
    <row r="22" spans="1:14" x14ac:dyDescent="0.25">
      <c r="A22" s="66"/>
      <c r="C22" s="66"/>
      <c r="D22" s="66"/>
      <c r="E22" s="66"/>
      <c r="F22" s="66"/>
      <c r="G22" s="66"/>
      <c r="H22" s="66"/>
      <c r="I22" s="66"/>
    </row>
    <row r="23" spans="1:14" x14ac:dyDescent="0.25">
      <c r="A23" s="66"/>
      <c r="C23" s="66"/>
      <c r="D23" s="66"/>
      <c r="E23" s="66"/>
      <c r="F23" s="66"/>
      <c r="G23" s="66"/>
      <c r="H23" s="66"/>
      <c r="I23" s="66"/>
    </row>
    <row r="24" spans="1:14" x14ac:dyDescent="0.25">
      <c r="B24" s="74"/>
      <c r="H24" s="74"/>
      <c r="J24" s="74"/>
      <c r="K24" s="74"/>
      <c r="L24" s="74"/>
      <c r="M24" s="74"/>
      <c r="N24" s="74"/>
    </row>
  </sheetData>
  <mergeCells count="7">
    <mergeCell ref="A3:N3"/>
    <mergeCell ref="A5:N5"/>
    <mergeCell ref="J15:N15"/>
    <mergeCell ref="J8:N8"/>
    <mergeCell ref="A12:A13"/>
    <mergeCell ref="J9:N10"/>
    <mergeCell ref="J12:N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W31"/>
  <sheetViews>
    <sheetView topLeftCell="A4" workbookViewId="0">
      <selection activeCell="R20" sqref="R20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3" width="12.5703125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855468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3" spans="1:22" ht="15.75" thickBot="1" x14ac:dyDescent="0.3">
      <c r="B3"/>
      <c r="F3"/>
      <c r="G3"/>
      <c r="H3"/>
    </row>
    <row r="4" spans="1:22" ht="45.75" customHeight="1" thickBot="1" x14ac:dyDescent="0.75">
      <c r="A4" s="240" t="s">
        <v>25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/>
    </row>
    <row r="8" spans="1:22" ht="36" x14ac:dyDescent="0.55000000000000004">
      <c r="A8" s="215" t="s">
        <v>385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</row>
    <row r="9" spans="1:22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22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140</v>
      </c>
      <c r="J10" s="139" t="s">
        <v>380</v>
      </c>
      <c r="K10" s="139" t="s">
        <v>386</v>
      </c>
      <c r="L10" s="139" t="s">
        <v>494</v>
      </c>
      <c r="M10" s="139" t="s">
        <v>10</v>
      </c>
      <c r="N10" s="51" t="s">
        <v>22</v>
      </c>
      <c r="O10" s="37" t="s">
        <v>23</v>
      </c>
    </row>
    <row r="11" spans="1:22" x14ac:dyDescent="0.25">
      <c r="A11" s="55">
        <v>1</v>
      </c>
      <c r="B11" s="2">
        <v>10703376</v>
      </c>
      <c r="C11" s="2" t="s">
        <v>356</v>
      </c>
      <c r="D11" s="2" t="s">
        <v>357</v>
      </c>
      <c r="E11" s="7">
        <v>3</v>
      </c>
      <c r="F11" s="2" t="s">
        <v>8</v>
      </c>
      <c r="G11" s="2">
        <v>1001360</v>
      </c>
      <c r="H11" s="2" t="s">
        <v>372</v>
      </c>
      <c r="I11" s="38">
        <v>19</v>
      </c>
      <c r="J11" s="39">
        <v>17</v>
      </c>
      <c r="K11" s="39">
        <v>25</v>
      </c>
      <c r="L11" s="39">
        <v>21</v>
      </c>
      <c r="M11" s="39"/>
      <c r="N11" s="57">
        <f>+I11+J11+K11+L11+M11</f>
        <v>82</v>
      </c>
      <c r="O11" s="41">
        <f t="shared" ref="O11:O30" si="0">RANK(N11,$N$11:$N$30,0)</f>
        <v>1</v>
      </c>
    </row>
    <row r="12" spans="1:22" x14ac:dyDescent="0.25">
      <c r="A12" s="55">
        <v>2</v>
      </c>
      <c r="B12" s="2">
        <v>10740792</v>
      </c>
      <c r="C12" s="2" t="s">
        <v>91</v>
      </c>
      <c r="D12" s="2" t="s">
        <v>92</v>
      </c>
      <c r="E12" s="7">
        <v>3</v>
      </c>
      <c r="F12" s="2" t="s">
        <v>8</v>
      </c>
      <c r="G12" s="2">
        <v>1013332</v>
      </c>
      <c r="H12" s="2" t="s">
        <v>371</v>
      </c>
      <c r="I12" s="44">
        <v>21</v>
      </c>
      <c r="J12" s="39">
        <v>21</v>
      </c>
      <c r="K12" s="39"/>
      <c r="L12" s="39">
        <v>25</v>
      </c>
      <c r="M12" s="39"/>
      <c r="N12" s="57">
        <f>+I12+J12+K12+L12+M12</f>
        <v>67</v>
      </c>
      <c r="O12" s="41">
        <f t="shared" si="0"/>
        <v>2</v>
      </c>
      <c r="Q12" s="266"/>
      <c r="R12" s="266"/>
      <c r="S12" s="266"/>
      <c r="T12" s="266"/>
      <c r="U12" s="266"/>
      <c r="V12" s="266"/>
    </row>
    <row r="13" spans="1:22" x14ac:dyDescent="0.25">
      <c r="A13" s="55">
        <v>3</v>
      </c>
      <c r="B13" s="2">
        <v>10945646</v>
      </c>
      <c r="C13" s="2" t="s">
        <v>362</v>
      </c>
      <c r="D13" s="2" t="s">
        <v>95</v>
      </c>
      <c r="E13" s="7">
        <v>4</v>
      </c>
      <c r="F13" s="2" t="s">
        <v>8</v>
      </c>
      <c r="G13" s="2">
        <v>980937</v>
      </c>
      <c r="H13" s="2" t="s">
        <v>375</v>
      </c>
      <c r="I13" s="44">
        <v>11</v>
      </c>
      <c r="J13" s="39">
        <v>11</v>
      </c>
      <c r="K13" s="39">
        <v>19</v>
      </c>
      <c r="L13" s="39">
        <v>15</v>
      </c>
      <c r="M13" s="39"/>
      <c r="N13" s="57">
        <f>+I13+J13+K13+L13+M13</f>
        <v>56</v>
      </c>
      <c r="O13" s="41">
        <f t="shared" si="0"/>
        <v>3</v>
      </c>
    </row>
    <row r="14" spans="1:22" x14ac:dyDescent="0.25">
      <c r="A14" s="55">
        <v>4</v>
      </c>
      <c r="B14" s="2">
        <v>10950356</v>
      </c>
      <c r="C14" s="2" t="s">
        <v>366</v>
      </c>
      <c r="D14" s="2" t="s">
        <v>367</v>
      </c>
      <c r="E14" s="7">
        <v>3</v>
      </c>
      <c r="F14" s="2" t="s">
        <v>8</v>
      </c>
      <c r="G14" s="2">
        <v>1019393</v>
      </c>
      <c r="H14" s="2" t="s">
        <v>377</v>
      </c>
      <c r="I14" s="44">
        <v>5</v>
      </c>
      <c r="J14" s="39">
        <v>19</v>
      </c>
      <c r="K14" s="39">
        <v>13</v>
      </c>
      <c r="L14" s="39">
        <v>17</v>
      </c>
      <c r="M14" s="39"/>
      <c r="N14" s="57">
        <f>+I14+J14+K14+L14+M14</f>
        <v>54</v>
      </c>
      <c r="O14" s="41">
        <f t="shared" si="0"/>
        <v>4</v>
      </c>
    </row>
    <row r="15" spans="1:22" x14ac:dyDescent="0.25">
      <c r="A15" s="55">
        <v>5</v>
      </c>
      <c r="B15" s="2">
        <v>11085843</v>
      </c>
      <c r="C15" s="2" t="s">
        <v>88</v>
      </c>
      <c r="D15" s="2" t="s">
        <v>89</v>
      </c>
      <c r="E15" s="7">
        <v>3</v>
      </c>
      <c r="F15" s="2" t="s">
        <v>8</v>
      </c>
      <c r="G15" s="2">
        <v>965531</v>
      </c>
      <c r="H15" s="2" t="s">
        <v>90</v>
      </c>
      <c r="I15" s="44">
        <v>15</v>
      </c>
      <c r="J15" s="39">
        <v>13</v>
      </c>
      <c r="K15" s="39">
        <v>7</v>
      </c>
      <c r="L15" s="39">
        <v>11</v>
      </c>
      <c r="M15" s="39"/>
      <c r="N15" s="57">
        <f>+I15+J15+K15+L15+M15</f>
        <v>46</v>
      </c>
      <c r="O15" s="41">
        <f t="shared" si="0"/>
        <v>5</v>
      </c>
    </row>
    <row r="16" spans="1:22" x14ac:dyDescent="0.25">
      <c r="A16" s="55">
        <v>6</v>
      </c>
      <c r="B16" s="2">
        <v>10042918</v>
      </c>
      <c r="C16" s="2" t="s">
        <v>360</v>
      </c>
      <c r="D16" s="2" t="s">
        <v>361</v>
      </c>
      <c r="E16" s="7">
        <v>3</v>
      </c>
      <c r="F16" s="2" t="s">
        <v>8</v>
      </c>
      <c r="G16" s="2">
        <v>995649</v>
      </c>
      <c r="H16" s="2" t="s">
        <v>374</v>
      </c>
      <c r="I16" s="42">
        <v>13</v>
      </c>
      <c r="J16" s="39">
        <v>9</v>
      </c>
      <c r="K16" s="39">
        <v>11</v>
      </c>
      <c r="L16" s="39">
        <v>9</v>
      </c>
      <c r="M16" s="39"/>
      <c r="N16" s="57">
        <f>+I16+J16+K16+L16+M16</f>
        <v>42</v>
      </c>
      <c r="O16" s="41">
        <f t="shared" si="0"/>
        <v>6</v>
      </c>
    </row>
    <row r="17" spans="1:23" x14ac:dyDescent="0.25">
      <c r="A17" s="55">
        <v>7</v>
      </c>
      <c r="B17" s="2">
        <v>10044638</v>
      </c>
      <c r="C17" s="2" t="s">
        <v>363</v>
      </c>
      <c r="D17" s="2" t="s">
        <v>13</v>
      </c>
      <c r="E17" s="7">
        <v>3</v>
      </c>
      <c r="F17" s="2" t="s">
        <v>8</v>
      </c>
      <c r="G17" s="2">
        <v>1005560</v>
      </c>
      <c r="H17" s="2" t="s">
        <v>376</v>
      </c>
      <c r="I17" s="42">
        <v>9</v>
      </c>
      <c r="J17" s="39">
        <v>15</v>
      </c>
      <c r="K17" s="39">
        <v>15</v>
      </c>
      <c r="L17" s="39"/>
      <c r="M17" s="39"/>
      <c r="N17" s="57">
        <f>+I17+J17+K17+L17+M17</f>
        <v>39</v>
      </c>
      <c r="O17" s="41">
        <f t="shared" si="0"/>
        <v>7</v>
      </c>
    </row>
    <row r="18" spans="1:23" x14ac:dyDescent="0.25">
      <c r="A18" s="55">
        <v>8</v>
      </c>
      <c r="B18" s="2">
        <v>11021532</v>
      </c>
      <c r="C18" s="2" t="s">
        <v>84</v>
      </c>
      <c r="D18" s="2" t="s">
        <v>87</v>
      </c>
      <c r="E18" s="7">
        <v>3</v>
      </c>
      <c r="F18" s="2" t="s">
        <v>8</v>
      </c>
      <c r="G18" s="2">
        <v>998523</v>
      </c>
      <c r="H18" s="2" t="s">
        <v>104</v>
      </c>
      <c r="I18" s="42">
        <v>3</v>
      </c>
      <c r="J18" s="39"/>
      <c r="K18" s="39">
        <v>21</v>
      </c>
      <c r="L18" s="39">
        <v>13</v>
      </c>
      <c r="M18" s="39"/>
      <c r="N18" s="57">
        <f>+I18+J18+K18+L18+M18</f>
        <v>37</v>
      </c>
      <c r="O18" s="41">
        <f t="shared" si="0"/>
        <v>8</v>
      </c>
      <c r="Q18" s="266"/>
      <c r="R18" s="266"/>
      <c r="S18" s="266"/>
      <c r="T18" s="266"/>
      <c r="U18" s="266"/>
      <c r="V18" s="266"/>
      <c r="W18" s="266"/>
    </row>
    <row r="19" spans="1:23" x14ac:dyDescent="0.25">
      <c r="A19" s="55">
        <v>9</v>
      </c>
      <c r="B19" s="2">
        <v>11085843</v>
      </c>
      <c r="C19" s="2" t="s">
        <v>88</v>
      </c>
      <c r="D19" s="2" t="s">
        <v>89</v>
      </c>
      <c r="E19" s="7">
        <v>3</v>
      </c>
      <c r="F19" s="2" t="s">
        <v>8</v>
      </c>
      <c r="G19" s="2">
        <v>24294481</v>
      </c>
      <c r="H19" s="2" t="s">
        <v>379</v>
      </c>
      <c r="I19" s="42">
        <v>1</v>
      </c>
      <c r="J19" s="39">
        <v>5</v>
      </c>
      <c r="K19" s="39">
        <v>17</v>
      </c>
      <c r="L19" s="39">
        <v>5</v>
      </c>
      <c r="M19" s="39"/>
      <c r="N19" s="57">
        <f>+I19+J19+K19+L19+M19</f>
        <v>28</v>
      </c>
      <c r="O19" s="41">
        <f t="shared" si="0"/>
        <v>9</v>
      </c>
    </row>
    <row r="20" spans="1:23" x14ac:dyDescent="0.25">
      <c r="A20" s="55">
        <v>10</v>
      </c>
      <c r="B20" s="2">
        <v>10966127</v>
      </c>
      <c r="C20" s="2" t="s">
        <v>354</v>
      </c>
      <c r="D20" s="2" t="s">
        <v>355</v>
      </c>
      <c r="E20" s="7">
        <v>8</v>
      </c>
      <c r="F20" s="2" t="s">
        <v>8</v>
      </c>
      <c r="G20" s="2">
        <v>997865</v>
      </c>
      <c r="H20" s="2" t="s">
        <v>370</v>
      </c>
      <c r="I20" s="42">
        <v>25</v>
      </c>
      <c r="J20" s="39"/>
      <c r="K20" s="39"/>
      <c r="L20" s="39"/>
      <c r="M20" s="39"/>
      <c r="N20" s="57">
        <f>+I20+J20+K20+L20+M20</f>
        <v>25</v>
      </c>
      <c r="O20" s="41">
        <f t="shared" si="0"/>
        <v>10</v>
      </c>
    </row>
    <row r="21" spans="1:23" x14ac:dyDescent="0.25">
      <c r="A21" s="55">
        <v>11</v>
      </c>
      <c r="B21" s="2">
        <v>10771138</v>
      </c>
      <c r="C21" s="2" t="s">
        <v>358</v>
      </c>
      <c r="D21" s="2" t="s">
        <v>359</v>
      </c>
      <c r="E21" s="7">
        <v>3</v>
      </c>
      <c r="F21" s="2" t="s">
        <v>8</v>
      </c>
      <c r="G21" s="2">
        <v>989312</v>
      </c>
      <c r="H21" s="2" t="s">
        <v>373</v>
      </c>
      <c r="I21" s="44">
        <v>17</v>
      </c>
      <c r="J21" s="39"/>
      <c r="K21" s="39"/>
      <c r="L21" s="39"/>
      <c r="M21" s="39"/>
      <c r="N21" s="57">
        <f>+I21+J21+K21+L21+M21</f>
        <v>17</v>
      </c>
      <c r="O21" s="41">
        <f t="shared" si="0"/>
        <v>11</v>
      </c>
    </row>
    <row r="22" spans="1:23" x14ac:dyDescent="0.25">
      <c r="A22" s="55">
        <v>12</v>
      </c>
      <c r="B22" s="2">
        <v>10807526</v>
      </c>
      <c r="C22" s="2" t="s">
        <v>382</v>
      </c>
      <c r="D22" s="2" t="s">
        <v>381</v>
      </c>
      <c r="E22" s="7">
        <v>3</v>
      </c>
      <c r="F22" s="2" t="s">
        <v>8</v>
      </c>
      <c r="G22" s="2">
        <v>1007341</v>
      </c>
      <c r="H22" s="2" t="s">
        <v>383</v>
      </c>
      <c r="I22" s="44"/>
      <c r="J22" s="39">
        <v>7</v>
      </c>
      <c r="K22" s="39">
        <v>9</v>
      </c>
      <c r="L22" s="39"/>
      <c r="M22" s="39"/>
      <c r="N22" s="57">
        <f>+I22+J22+K22+L22+M22</f>
        <v>16</v>
      </c>
      <c r="O22" s="41">
        <f t="shared" si="0"/>
        <v>12</v>
      </c>
    </row>
    <row r="23" spans="1:23" x14ac:dyDescent="0.25">
      <c r="A23" s="55">
        <v>13</v>
      </c>
      <c r="B23" s="2">
        <v>10984774</v>
      </c>
      <c r="C23" s="2" t="s">
        <v>335</v>
      </c>
      <c r="D23" s="2" t="s">
        <v>119</v>
      </c>
      <c r="E23" s="7">
        <v>3</v>
      </c>
      <c r="F23" s="2" t="s">
        <v>8</v>
      </c>
      <c r="G23" s="2">
        <v>1016923</v>
      </c>
      <c r="H23" s="2" t="s">
        <v>384</v>
      </c>
      <c r="I23" s="44"/>
      <c r="J23" s="39">
        <v>5</v>
      </c>
      <c r="K23" s="39">
        <v>5</v>
      </c>
      <c r="L23" s="39"/>
      <c r="M23" s="39"/>
      <c r="N23" s="57">
        <f>+I23+J23+K23+L23+M23</f>
        <v>10</v>
      </c>
      <c r="O23" s="41">
        <f t="shared" si="0"/>
        <v>13</v>
      </c>
    </row>
    <row r="24" spans="1:23" x14ac:dyDescent="0.25">
      <c r="A24" s="55">
        <v>14</v>
      </c>
      <c r="B24" s="2">
        <v>10776363</v>
      </c>
      <c r="C24" s="2" t="s">
        <v>364</v>
      </c>
      <c r="D24" s="2" t="s">
        <v>365</v>
      </c>
      <c r="E24" s="7">
        <v>3</v>
      </c>
      <c r="F24" s="2" t="s">
        <v>8</v>
      </c>
      <c r="G24" s="2">
        <v>968817</v>
      </c>
      <c r="H24" s="2" t="s">
        <v>112</v>
      </c>
      <c r="I24" s="44">
        <v>7</v>
      </c>
      <c r="J24" s="39"/>
      <c r="K24" s="39"/>
      <c r="L24" s="39"/>
      <c r="M24" s="39"/>
      <c r="N24" s="57">
        <f>+I24+J24+K24+L24+M24</f>
        <v>7</v>
      </c>
      <c r="O24" s="41">
        <f t="shared" si="0"/>
        <v>14</v>
      </c>
    </row>
    <row r="25" spans="1:23" x14ac:dyDescent="0.25">
      <c r="A25" s="55">
        <v>15</v>
      </c>
      <c r="B25" s="2">
        <v>10055426</v>
      </c>
      <c r="C25" s="2" t="s">
        <v>368</v>
      </c>
      <c r="D25" s="2" t="s">
        <v>369</v>
      </c>
      <c r="E25" s="7">
        <v>3</v>
      </c>
      <c r="F25" s="2" t="s">
        <v>8</v>
      </c>
      <c r="G25" s="2">
        <v>1007657</v>
      </c>
      <c r="H25" s="2" t="s">
        <v>378</v>
      </c>
      <c r="I25" s="44">
        <v>3</v>
      </c>
      <c r="J25" s="39">
        <v>1</v>
      </c>
      <c r="K25" s="39"/>
      <c r="L25" s="39"/>
      <c r="M25" s="39"/>
      <c r="N25" s="57">
        <f>+I25+J25+K25+L25+M25</f>
        <v>4</v>
      </c>
      <c r="O25" s="41">
        <f t="shared" si="0"/>
        <v>15</v>
      </c>
    </row>
    <row r="26" spans="1:23" x14ac:dyDescent="0.25">
      <c r="A26" s="55">
        <v>16</v>
      </c>
      <c r="B26" s="2">
        <v>10917769</v>
      </c>
      <c r="C26" s="2" t="s">
        <v>387</v>
      </c>
      <c r="D26" s="2" t="s">
        <v>66</v>
      </c>
      <c r="E26" s="7">
        <v>3</v>
      </c>
      <c r="F26" s="2" t="s">
        <v>8</v>
      </c>
      <c r="G26" s="2">
        <v>970028</v>
      </c>
      <c r="H26" s="2" t="s">
        <v>325</v>
      </c>
      <c r="I26" s="44"/>
      <c r="J26" s="39">
        <v>3</v>
      </c>
      <c r="K26" s="39">
        <v>1</v>
      </c>
      <c r="L26" s="39"/>
      <c r="M26" s="39"/>
      <c r="N26" s="57">
        <f>+I26+J26+K26+L26+M26</f>
        <v>4</v>
      </c>
      <c r="O26" s="41">
        <f t="shared" si="0"/>
        <v>15</v>
      </c>
    </row>
    <row r="27" spans="1:23" x14ac:dyDescent="0.25">
      <c r="A27" s="55">
        <v>17</v>
      </c>
      <c r="B27" s="2"/>
      <c r="C27" s="2"/>
      <c r="D27" s="2"/>
      <c r="E27" s="7"/>
      <c r="F27" s="2"/>
      <c r="G27" s="2"/>
      <c r="H27" s="2"/>
      <c r="I27" s="44"/>
      <c r="J27" s="39"/>
      <c r="K27" s="39"/>
      <c r="L27" s="39"/>
      <c r="M27" s="39"/>
      <c r="N27" s="57">
        <f>+I27+J27+K27+L27+M27</f>
        <v>0</v>
      </c>
      <c r="O27" s="41">
        <f t="shared" si="0"/>
        <v>17</v>
      </c>
    </row>
    <row r="28" spans="1:23" x14ac:dyDescent="0.25">
      <c r="A28" s="55">
        <v>18</v>
      </c>
      <c r="B28" s="2"/>
      <c r="C28" s="2"/>
      <c r="D28" s="2"/>
      <c r="E28" s="7"/>
      <c r="F28" s="2"/>
      <c r="G28" s="2"/>
      <c r="H28" s="2"/>
      <c r="I28" s="44"/>
      <c r="J28" s="39"/>
      <c r="K28" s="39"/>
      <c r="L28" s="39"/>
      <c r="M28" s="39"/>
      <c r="N28" s="57">
        <f>+I28+J28+K28+L28+M28</f>
        <v>0</v>
      </c>
      <c r="O28" s="41">
        <f t="shared" si="0"/>
        <v>17</v>
      </c>
    </row>
    <row r="29" spans="1:23" x14ac:dyDescent="0.25">
      <c r="A29" s="55">
        <v>19</v>
      </c>
      <c r="B29" s="7"/>
      <c r="C29" s="2"/>
      <c r="D29" s="2"/>
      <c r="E29" s="7"/>
      <c r="F29" s="7"/>
      <c r="G29" s="7"/>
      <c r="H29" s="2"/>
      <c r="I29" s="44"/>
      <c r="J29" s="39"/>
      <c r="K29" s="39"/>
      <c r="L29" s="39"/>
      <c r="M29" s="39"/>
      <c r="N29" s="57">
        <f>+I29+J29+K29+L29+M29</f>
        <v>0</v>
      </c>
      <c r="O29" s="41">
        <f t="shared" si="0"/>
        <v>17</v>
      </c>
    </row>
    <row r="30" spans="1:23" ht="15.75" thickBot="1" x14ac:dyDescent="0.3">
      <c r="A30" s="58">
        <v>20</v>
      </c>
      <c r="B30" s="8"/>
      <c r="C30" s="6"/>
      <c r="D30" s="6"/>
      <c r="E30" s="8"/>
      <c r="F30" s="8"/>
      <c r="G30" s="8"/>
      <c r="H30" s="6"/>
      <c r="I30" s="45"/>
      <c r="J30" s="47"/>
      <c r="K30" s="47"/>
      <c r="L30" s="47"/>
      <c r="M30" s="47"/>
      <c r="N30" s="188">
        <f>+I30+J30+K30+L30+M30</f>
        <v>0</v>
      </c>
      <c r="O30" s="50">
        <f t="shared" si="0"/>
        <v>17</v>
      </c>
    </row>
    <row r="31" spans="1:23" x14ac:dyDescent="0.25">
      <c r="A31" s="59"/>
      <c r="B31"/>
      <c r="F31"/>
      <c r="G31" s="59"/>
      <c r="H31"/>
      <c r="I31" s="59"/>
      <c r="J31" s="59"/>
      <c r="K31" s="59"/>
      <c r="L31" s="59"/>
      <c r="M31" s="59"/>
      <c r="N31" s="59"/>
      <c r="O31" s="140"/>
    </row>
  </sheetData>
  <sortState xmlns:xlrd2="http://schemas.microsoft.com/office/spreadsheetml/2017/richdata2" ref="B11:N30">
    <sortCondition descending="1" ref="N11:N30"/>
  </sortState>
  <mergeCells count="2">
    <mergeCell ref="A8:O8"/>
    <mergeCell ref="A4:O4"/>
  </mergeCells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E89E-9656-4C66-8CBB-B45A7B255C1C}">
  <dimension ref="A3:Y37"/>
  <sheetViews>
    <sheetView topLeftCell="A9" workbookViewId="0">
      <selection activeCell="Q10" sqref="Q10:Y26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3" spans="1:25" ht="15.75" thickBot="1" x14ac:dyDescent="0.3">
      <c r="B3"/>
      <c r="E3"/>
      <c r="F3"/>
      <c r="G3"/>
      <c r="H3"/>
    </row>
    <row r="4" spans="1:25" ht="45.75" customHeight="1" thickBot="1" x14ac:dyDescent="0.75">
      <c r="A4" s="253" t="s">
        <v>353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5"/>
    </row>
    <row r="8" spans="1:25" ht="36" x14ac:dyDescent="0.55000000000000004">
      <c r="A8" s="256" t="s">
        <v>408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</row>
    <row r="9" spans="1:25" ht="15.75" thickBot="1" x14ac:dyDescent="0.3">
      <c r="A9" s="9"/>
      <c r="B9"/>
      <c r="C9" s="9"/>
      <c r="D9" s="9"/>
      <c r="E9"/>
      <c r="F9"/>
      <c r="G9"/>
      <c r="H9"/>
      <c r="I9" s="9"/>
      <c r="J9" s="9"/>
      <c r="K9" s="9"/>
      <c r="L9" s="9"/>
      <c r="M9" s="9"/>
      <c r="N9" s="9"/>
      <c r="O9" s="9"/>
    </row>
    <row r="10" spans="1:2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389</v>
      </c>
      <c r="J10" s="139" t="s">
        <v>390</v>
      </c>
      <c r="K10" s="139" t="s">
        <v>391</v>
      </c>
      <c r="L10" s="139" t="s">
        <v>392</v>
      </c>
      <c r="M10" s="139" t="s">
        <v>393</v>
      </c>
      <c r="N10" s="51" t="s">
        <v>22</v>
      </c>
      <c r="O10" s="37" t="s">
        <v>23</v>
      </c>
    </row>
    <row r="11" spans="1:25" ht="15.75" thickBot="1" x14ac:dyDescent="0.3">
      <c r="A11" s="55">
        <v>1</v>
      </c>
      <c r="B11" s="2">
        <v>11045436</v>
      </c>
      <c r="C11" s="2" t="s">
        <v>246</v>
      </c>
      <c r="D11" s="2" t="s">
        <v>214</v>
      </c>
      <c r="E11" s="7">
        <v>2</v>
      </c>
      <c r="F11" s="2" t="s">
        <v>8</v>
      </c>
      <c r="G11" s="155">
        <v>1022867</v>
      </c>
      <c r="H11" s="2" t="s">
        <v>247</v>
      </c>
      <c r="I11" s="38">
        <v>25</v>
      </c>
      <c r="J11" s="39"/>
      <c r="K11" s="39"/>
      <c r="L11" s="39"/>
      <c r="M11" s="39"/>
      <c r="N11" s="157">
        <f>+I11+J11+K11+L11+M11</f>
        <v>25</v>
      </c>
      <c r="O11" s="156">
        <f t="shared" ref="O11:O37" si="0">RANK(N11,$N$11:$N$37,0)</f>
        <v>1</v>
      </c>
      <c r="Q11" s="266"/>
      <c r="R11" s="266"/>
      <c r="S11" s="266"/>
      <c r="T11" s="266"/>
      <c r="U11" s="266"/>
      <c r="V11" s="266"/>
      <c r="W11" s="266"/>
      <c r="X11" s="266"/>
      <c r="Y11" s="266"/>
    </row>
    <row r="12" spans="1:25" ht="15.75" thickBot="1" x14ac:dyDescent="0.3">
      <c r="A12" s="55">
        <v>2</v>
      </c>
      <c r="B12" s="2">
        <v>10778290</v>
      </c>
      <c r="C12" s="2" t="s">
        <v>453</v>
      </c>
      <c r="D12" s="2" t="s">
        <v>454</v>
      </c>
      <c r="E12" s="7">
        <v>2</v>
      </c>
      <c r="F12" s="2" t="s">
        <v>8</v>
      </c>
      <c r="G12" s="2">
        <v>1023739</v>
      </c>
      <c r="H12" s="2" t="s">
        <v>455</v>
      </c>
      <c r="I12" s="44"/>
      <c r="J12" s="39">
        <v>25</v>
      </c>
      <c r="K12" s="39"/>
      <c r="L12" s="39"/>
      <c r="M12" s="39"/>
      <c r="N12" s="157">
        <f>+I12+J12+K12+L12+M12</f>
        <v>25</v>
      </c>
      <c r="O12" s="156">
        <f t="shared" si="0"/>
        <v>1</v>
      </c>
    </row>
    <row r="13" spans="1:25" ht="15.75" thickBot="1" x14ac:dyDescent="0.3">
      <c r="A13" s="55">
        <v>3</v>
      </c>
      <c r="B13" s="2">
        <v>11094123</v>
      </c>
      <c r="C13" s="2" t="s">
        <v>257</v>
      </c>
      <c r="D13" s="2" t="s">
        <v>258</v>
      </c>
      <c r="E13" s="7">
        <v>2</v>
      </c>
      <c r="F13" s="2" t="s">
        <v>8</v>
      </c>
      <c r="G13" s="155">
        <v>1015747</v>
      </c>
      <c r="H13" s="2" t="s">
        <v>259</v>
      </c>
      <c r="I13" s="44">
        <v>11</v>
      </c>
      <c r="J13" s="39">
        <v>11</v>
      </c>
      <c r="K13" s="39"/>
      <c r="L13" s="39"/>
      <c r="M13" s="39"/>
      <c r="N13" s="157">
        <f>+I13+J13+K13+L13+M13</f>
        <v>22</v>
      </c>
      <c r="O13" s="156">
        <f t="shared" si="0"/>
        <v>3</v>
      </c>
    </row>
    <row r="14" spans="1:25" ht="15.75" thickBot="1" x14ac:dyDescent="0.3">
      <c r="A14" s="55">
        <v>4</v>
      </c>
      <c r="B14" s="2">
        <v>10002461</v>
      </c>
      <c r="C14" s="2" t="s">
        <v>309</v>
      </c>
      <c r="D14" s="2" t="s">
        <v>195</v>
      </c>
      <c r="E14" s="7">
        <v>2</v>
      </c>
      <c r="F14" s="2" t="s">
        <v>8</v>
      </c>
      <c r="G14" s="155">
        <v>937602</v>
      </c>
      <c r="H14" s="2" t="s">
        <v>409</v>
      </c>
      <c r="I14" s="44">
        <v>21</v>
      </c>
      <c r="J14" s="39"/>
      <c r="K14" s="39"/>
      <c r="L14" s="39"/>
      <c r="M14" s="39"/>
      <c r="N14" s="157">
        <f>+I14+J14+K14+L14+M14</f>
        <v>21</v>
      </c>
      <c r="O14" s="156">
        <f t="shared" si="0"/>
        <v>4</v>
      </c>
    </row>
    <row r="15" spans="1:25" ht="15.75" thickBot="1" x14ac:dyDescent="0.3">
      <c r="A15" s="55">
        <v>5</v>
      </c>
      <c r="B15" s="7">
        <v>11108101</v>
      </c>
      <c r="C15" s="2" t="s">
        <v>61</v>
      </c>
      <c r="D15" s="2" t="s">
        <v>62</v>
      </c>
      <c r="E15" s="7">
        <v>2</v>
      </c>
      <c r="F15" s="7" t="s">
        <v>8</v>
      </c>
      <c r="G15" s="155">
        <v>1012027</v>
      </c>
      <c r="H15" s="2" t="s">
        <v>410</v>
      </c>
      <c r="I15" s="44">
        <v>17</v>
      </c>
      <c r="J15" s="39">
        <v>3</v>
      </c>
      <c r="K15" s="39"/>
      <c r="L15" s="39"/>
      <c r="M15" s="39"/>
      <c r="N15" s="157">
        <f>+I15+J15+K15+L15+M15</f>
        <v>20</v>
      </c>
      <c r="O15" s="156">
        <f t="shared" si="0"/>
        <v>5</v>
      </c>
    </row>
    <row r="16" spans="1:25" ht="15.75" thickBot="1" x14ac:dyDescent="0.3">
      <c r="A16" s="55">
        <v>6</v>
      </c>
      <c r="B16" s="7">
        <v>11049689</v>
      </c>
      <c r="C16" s="2" t="s">
        <v>251</v>
      </c>
      <c r="D16" s="2" t="s">
        <v>252</v>
      </c>
      <c r="E16" s="7">
        <v>2</v>
      </c>
      <c r="F16" s="7" t="s">
        <v>8</v>
      </c>
      <c r="G16" s="155">
        <v>1025245</v>
      </c>
      <c r="H16" s="2" t="s">
        <v>253</v>
      </c>
      <c r="I16" s="42">
        <v>19</v>
      </c>
      <c r="J16" s="39"/>
      <c r="K16" s="39"/>
      <c r="L16" s="39"/>
      <c r="M16" s="39"/>
      <c r="N16" s="157">
        <f>+I16+J16+K16+L16+M16</f>
        <v>19</v>
      </c>
      <c r="O16" s="156">
        <f t="shared" si="0"/>
        <v>6</v>
      </c>
    </row>
    <row r="17" spans="1:15" ht="15.75" thickBot="1" x14ac:dyDescent="0.3">
      <c r="A17" s="55">
        <v>7</v>
      </c>
      <c r="B17" s="2">
        <v>10002461</v>
      </c>
      <c r="C17" s="2" t="s">
        <v>309</v>
      </c>
      <c r="D17" s="2" t="s">
        <v>195</v>
      </c>
      <c r="E17" s="271">
        <v>2</v>
      </c>
      <c r="F17" s="2" t="s">
        <v>8</v>
      </c>
      <c r="G17" s="2">
        <v>955520</v>
      </c>
      <c r="H17" s="2" t="s">
        <v>495</v>
      </c>
      <c r="I17" s="42"/>
      <c r="J17" s="39">
        <v>19</v>
      </c>
      <c r="K17" s="39"/>
      <c r="L17" s="39"/>
      <c r="M17" s="39"/>
      <c r="N17" s="157">
        <f>+I17+J17+K17+L17+M17</f>
        <v>19</v>
      </c>
      <c r="O17" s="156">
        <f t="shared" si="0"/>
        <v>6</v>
      </c>
    </row>
    <row r="18" spans="1:15" ht="15.75" thickBot="1" x14ac:dyDescent="0.3">
      <c r="A18" s="55">
        <v>8</v>
      </c>
      <c r="B18" s="2">
        <v>10072947</v>
      </c>
      <c r="C18" s="2" t="s">
        <v>456</v>
      </c>
      <c r="D18" s="2" t="s">
        <v>223</v>
      </c>
      <c r="E18" s="271">
        <v>3</v>
      </c>
      <c r="F18" s="2" t="s">
        <v>8</v>
      </c>
      <c r="G18" s="2">
        <v>1019868</v>
      </c>
      <c r="H18" s="2" t="s">
        <v>457</v>
      </c>
      <c r="I18" s="42"/>
      <c r="J18" s="39">
        <v>17</v>
      </c>
      <c r="K18" s="39"/>
      <c r="L18" s="39"/>
      <c r="M18" s="39"/>
      <c r="N18" s="157">
        <f>+I18+J18+K18+L18+M18</f>
        <v>17</v>
      </c>
      <c r="O18" s="156">
        <f t="shared" si="0"/>
        <v>8</v>
      </c>
    </row>
    <row r="19" spans="1:15" ht="15.75" thickBot="1" x14ac:dyDescent="0.3">
      <c r="A19" s="55">
        <v>9</v>
      </c>
      <c r="B19" s="2">
        <v>10995917</v>
      </c>
      <c r="C19" s="2" t="s">
        <v>232</v>
      </c>
      <c r="D19" s="2" t="s">
        <v>187</v>
      </c>
      <c r="E19" s="271">
        <v>2</v>
      </c>
      <c r="F19" s="2" t="s">
        <v>8</v>
      </c>
      <c r="G19" s="2">
        <v>1025717</v>
      </c>
      <c r="H19" s="2" t="s">
        <v>496</v>
      </c>
      <c r="I19" s="42"/>
      <c r="J19" s="39">
        <v>15</v>
      </c>
      <c r="K19" s="39"/>
      <c r="L19" s="39"/>
      <c r="M19" s="39"/>
      <c r="N19" s="157">
        <f>+I19+J19+K19+L19+M19</f>
        <v>15</v>
      </c>
      <c r="O19" s="156">
        <f t="shared" si="0"/>
        <v>9</v>
      </c>
    </row>
    <row r="20" spans="1:15" ht="15.75" thickBot="1" x14ac:dyDescent="0.3">
      <c r="A20" s="55">
        <v>10</v>
      </c>
      <c r="B20" s="2">
        <v>11155875</v>
      </c>
      <c r="C20" s="2" t="s">
        <v>248</v>
      </c>
      <c r="D20" s="2" t="s">
        <v>249</v>
      </c>
      <c r="E20" s="7">
        <v>2</v>
      </c>
      <c r="F20" s="2" t="s">
        <v>8</v>
      </c>
      <c r="G20" s="155">
        <v>1021002</v>
      </c>
      <c r="H20" s="2" t="s">
        <v>250</v>
      </c>
      <c r="I20" s="42">
        <v>13</v>
      </c>
      <c r="J20" s="39"/>
      <c r="K20" s="39"/>
      <c r="L20" s="39"/>
      <c r="M20" s="39"/>
      <c r="N20" s="157">
        <f>+I20+J20+K20+L20+M20</f>
        <v>13</v>
      </c>
      <c r="O20" s="156">
        <f t="shared" si="0"/>
        <v>10</v>
      </c>
    </row>
    <row r="21" spans="1:15" ht="15.75" thickBot="1" x14ac:dyDescent="0.3">
      <c r="A21" s="55">
        <v>11</v>
      </c>
      <c r="B21" s="2">
        <v>10984298</v>
      </c>
      <c r="C21" s="2" t="s">
        <v>81</v>
      </c>
      <c r="D21" s="2" t="s">
        <v>82</v>
      </c>
      <c r="E21" s="271">
        <v>2</v>
      </c>
      <c r="F21" s="2" t="s">
        <v>8</v>
      </c>
      <c r="G21" s="2">
        <v>983148</v>
      </c>
      <c r="H21" s="2" t="s">
        <v>83</v>
      </c>
      <c r="I21" s="44"/>
      <c r="J21" s="39">
        <v>13</v>
      </c>
      <c r="K21" s="39"/>
      <c r="L21" s="39"/>
      <c r="M21" s="39"/>
      <c r="N21" s="157">
        <f>+I21+J21+K21+L21+M21</f>
        <v>13</v>
      </c>
      <c r="O21" s="156">
        <f t="shared" si="0"/>
        <v>10</v>
      </c>
    </row>
    <row r="22" spans="1:15" ht="15.75" thickBot="1" x14ac:dyDescent="0.3">
      <c r="A22" s="55">
        <v>12</v>
      </c>
      <c r="B22" s="7">
        <v>10965015</v>
      </c>
      <c r="C22" s="2" t="s">
        <v>311</v>
      </c>
      <c r="D22" s="2" t="s">
        <v>312</v>
      </c>
      <c r="E22" s="7">
        <v>2</v>
      </c>
      <c r="F22" s="7" t="s">
        <v>8</v>
      </c>
      <c r="G22" s="155">
        <v>1026744</v>
      </c>
      <c r="H22" s="2" t="s">
        <v>411</v>
      </c>
      <c r="I22" s="44">
        <v>9</v>
      </c>
      <c r="J22" s="39"/>
      <c r="K22" s="39"/>
      <c r="L22" s="39"/>
      <c r="M22" s="39"/>
      <c r="N22" s="157">
        <f>+I22+J22+K22+L22+M22</f>
        <v>9</v>
      </c>
      <c r="O22" s="156">
        <f t="shared" si="0"/>
        <v>12</v>
      </c>
    </row>
    <row r="23" spans="1:15" ht="15.75" thickBot="1" x14ac:dyDescent="0.3">
      <c r="A23" s="55">
        <v>13</v>
      </c>
      <c r="B23" s="2">
        <v>10469035</v>
      </c>
      <c r="C23" s="2" t="s">
        <v>458</v>
      </c>
      <c r="D23" s="2" t="s">
        <v>71</v>
      </c>
      <c r="E23" s="271">
        <v>2</v>
      </c>
      <c r="F23" s="2" t="s">
        <v>8</v>
      </c>
      <c r="G23" s="2">
        <v>994637</v>
      </c>
      <c r="H23" s="2" t="s">
        <v>459</v>
      </c>
      <c r="I23" s="44"/>
      <c r="J23" s="39">
        <v>9</v>
      </c>
      <c r="K23" s="39"/>
      <c r="L23" s="39"/>
      <c r="M23" s="39"/>
      <c r="N23" s="157">
        <f>+I23+J23+K23+L23+M23</f>
        <v>9</v>
      </c>
      <c r="O23" s="156">
        <f t="shared" si="0"/>
        <v>12</v>
      </c>
    </row>
    <row r="24" spans="1:15" ht="15.75" thickBot="1" x14ac:dyDescent="0.3">
      <c r="A24" s="55">
        <v>14</v>
      </c>
      <c r="B24" s="2">
        <v>25009030</v>
      </c>
      <c r="C24" s="2" t="s">
        <v>314</v>
      </c>
      <c r="D24" s="2" t="s">
        <v>315</v>
      </c>
      <c r="E24" s="7">
        <v>2</v>
      </c>
      <c r="F24" s="2" t="s">
        <v>8</v>
      </c>
      <c r="G24" s="155">
        <v>995061</v>
      </c>
      <c r="H24" s="2" t="s">
        <v>412</v>
      </c>
      <c r="I24" s="44">
        <v>7</v>
      </c>
      <c r="J24" s="39"/>
      <c r="K24" s="39"/>
      <c r="L24" s="39"/>
      <c r="M24" s="39"/>
      <c r="N24" s="157">
        <f>+I24+J24+K24+L24+M24</f>
        <v>7</v>
      </c>
      <c r="O24" s="156">
        <f t="shared" si="0"/>
        <v>14</v>
      </c>
    </row>
    <row r="25" spans="1:15" ht="15.75" thickBot="1" x14ac:dyDescent="0.3">
      <c r="A25" s="55">
        <v>15</v>
      </c>
      <c r="B25" s="2">
        <v>10731375</v>
      </c>
      <c r="C25" s="2" t="s">
        <v>460</v>
      </c>
      <c r="D25" s="2" t="s">
        <v>381</v>
      </c>
      <c r="E25" s="271">
        <v>3</v>
      </c>
      <c r="F25" s="2" t="s">
        <v>8</v>
      </c>
      <c r="G25" s="2">
        <v>955917</v>
      </c>
      <c r="H25" s="2" t="s">
        <v>461</v>
      </c>
      <c r="I25" s="44"/>
      <c r="J25" s="39">
        <v>7</v>
      </c>
      <c r="K25" s="39"/>
      <c r="L25" s="39"/>
      <c r="M25" s="39"/>
      <c r="N25" s="157">
        <f>+I25+J25+K25+L25+M25</f>
        <v>7</v>
      </c>
      <c r="O25" s="156">
        <f t="shared" si="0"/>
        <v>14</v>
      </c>
    </row>
    <row r="26" spans="1:15" ht="15.75" thickBot="1" x14ac:dyDescent="0.3">
      <c r="A26" s="55">
        <v>16</v>
      </c>
      <c r="B26" s="2">
        <v>10710759</v>
      </c>
      <c r="C26" s="2" t="s">
        <v>413</v>
      </c>
      <c r="D26" s="2" t="s">
        <v>63</v>
      </c>
      <c r="E26" s="7">
        <v>2</v>
      </c>
      <c r="F26" s="2" t="s">
        <v>8</v>
      </c>
      <c r="G26" s="155">
        <v>1020494</v>
      </c>
      <c r="H26" s="2" t="s">
        <v>414</v>
      </c>
      <c r="I26" s="44">
        <v>5</v>
      </c>
      <c r="J26" s="39"/>
      <c r="K26" s="39"/>
      <c r="L26" s="20"/>
      <c r="M26" s="39"/>
      <c r="N26" s="157">
        <f>+I26+J26+K26+L26+M26</f>
        <v>5</v>
      </c>
      <c r="O26" s="156">
        <f t="shared" si="0"/>
        <v>16</v>
      </c>
    </row>
    <row r="27" spans="1:15" ht="15.75" thickBot="1" x14ac:dyDescent="0.3">
      <c r="A27" s="55">
        <v>17</v>
      </c>
      <c r="B27" s="7">
        <v>10054776</v>
      </c>
      <c r="C27" s="2" t="s">
        <v>462</v>
      </c>
      <c r="D27" s="2" t="s">
        <v>463</v>
      </c>
      <c r="E27" s="271">
        <v>3</v>
      </c>
      <c r="F27" s="7" t="s">
        <v>8</v>
      </c>
      <c r="G27" s="7">
        <v>964205</v>
      </c>
      <c r="H27" s="131" t="s">
        <v>464</v>
      </c>
      <c r="I27" s="2"/>
      <c r="J27" s="20">
        <v>5</v>
      </c>
      <c r="K27" s="169"/>
      <c r="L27" s="169"/>
      <c r="M27" s="169"/>
      <c r="N27" s="157">
        <f>+I27+J27+K27+L27+M27</f>
        <v>5</v>
      </c>
      <c r="O27" s="156">
        <f t="shared" si="0"/>
        <v>16</v>
      </c>
    </row>
    <row r="28" spans="1:15" ht="15.75" thickBot="1" x14ac:dyDescent="0.3">
      <c r="A28" s="55">
        <v>18</v>
      </c>
      <c r="B28" s="2">
        <v>10217107</v>
      </c>
      <c r="C28" s="2" t="s">
        <v>465</v>
      </c>
      <c r="D28" s="2" t="s">
        <v>466</v>
      </c>
      <c r="E28" s="271">
        <v>2</v>
      </c>
      <c r="F28" s="2" t="s">
        <v>8</v>
      </c>
      <c r="G28" s="2">
        <v>988725</v>
      </c>
      <c r="H28" s="2" t="s">
        <v>467</v>
      </c>
      <c r="I28" s="44"/>
      <c r="J28" s="39">
        <v>3</v>
      </c>
      <c r="K28" s="39"/>
      <c r="L28" s="44"/>
      <c r="M28" s="39"/>
      <c r="N28" s="157">
        <f>+I28+J28+K28+L28+M28</f>
        <v>3</v>
      </c>
      <c r="O28" s="156">
        <f t="shared" si="0"/>
        <v>18</v>
      </c>
    </row>
    <row r="29" spans="1:15" ht="15.75" thickBot="1" x14ac:dyDescent="0.3">
      <c r="A29" s="55">
        <v>19</v>
      </c>
      <c r="B29" s="7"/>
      <c r="C29" s="2"/>
      <c r="D29" s="2"/>
      <c r="E29" s="155"/>
      <c r="F29" s="7"/>
      <c r="G29" s="7"/>
      <c r="H29" s="2"/>
      <c r="I29" s="44"/>
      <c r="J29" s="39"/>
      <c r="K29" s="39"/>
      <c r="L29" s="39"/>
      <c r="M29" s="39"/>
      <c r="N29" s="157">
        <f t="shared" ref="N11:N37" si="1">+I29+J29+K29+L29+M29</f>
        <v>0</v>
      </c>
      <c r="O29" s="156">
        <f t="shared" si="0"/>
        <v>19</v>
      </c>
    </row>
    <row r="30" spans="1:15" ht="15.75" thickBot="1" x14ac:dyDescent="0.3">
      <c r="A30" s="55">
        <v>20</v>
      </c>
      <c r="B30" s="7"/>
      <c r="C30" s="2"/>
      <c r="D30" s="2"/>
      <c r="E30" s="155"/>
      <c r="F30" s="7"/>
      <c r="G30" s="7"/>
      <c r="H30" s="131"/>
      <c r="I30" s="2"/>
      <c r="J30" s="2"/>
      <c r="K30" s="2"/>
      <c r="L30" s="2"/>
      <c r="M30" s="2"/>
      <c r="N30" s="157">
        <f t="shared" si="1"/>
        <v>0</v>
      </c>
      <c r="O30" s="156">
        <f t="shared" si="0"/>
        <v>19</v>
      </c>
    </row>
    <row r="31" spans="1:15" ht="15.75" thickBot="1" x14ac:dyDescent="0.3">
      <c r="A31" s="55">
        <v>21</v>
      </c>
      <c r="B31" s="2"/>
      <c r="C31" s="2"/>
      <c r="D31" s="2"/>
      <c r="E31" s="2"/>
      <c r="F31" s="2"/>
      <c r="G31" s="2"/>
      <c r="H31" s="2"/>
      <c r="I31" s="44"/>
      <c r="J31" s="44"/>
      <c r="K31" s="44"/>
      <c r="L31" s="44"/>
      <c r="M31" s="44"/>
      <c r="N31" s="157">
        <f t="shared" si="1"/>
        <v>0</v>
      </c>
      <c r="O31" s="156">
        <f t="shared" si="0"/>
        <v>19</v>
      </c>
    </row>
    <row r="32" spans="1:15" ht="15.75" thickBot="1" x14ac:dyDescent="0.3">
      <c r="A32" s="55">
        <v>22</v>
      </c>
      <c r="B32" s="2"/>
      <c r="C32" s="2"/>
      <c r="D32" s="2"/>
      <c r="E32" s="2"/>
      <c r="F32" s="2"/>
      <c r="G32" s="2"/>
      <c r="H32" s="2"/>
      <c r="I32" s="44"/>
      <c r="J32" s="44"/>
      <c r="K32" s="44"/>
      <c r="L32" s="44"/>
      <c r="M32" s="44"/>
      <c r="N32" s="157">
        <f t="shared" si="1"/>
        <v>0</v>
      </c>
      <c r="O32" s="156">
        <f t="shared" si="0"/>
        <v>19</v>
      </c>
    </row>
    <row r="33" spans="1:15" ht="15.75" thickBot="1" x14ac:dyDescent="0.3">
      <c r="A33" s="142">
        <v>23</v>
      </c>
      <c r="B33" s="118"/>
      <c r="C33" s="118"/>
      <c r="D33" s="118"/>
      <c r="E33" s="118"/>
      <c r="F33" s="118"/>
      <c r="G33" s="118"/>
      <c r="H33" s="118"/>
      <c r="I33" s="42"/>
      <c r="J33" s="42"/>
      <c r="K33" s="42"/>
      <c r="L33" s="42"/>
      <c r="M33" s="42"/>
      <c r="N33" s="157">
        <f t="shared" si="1"/>
        <v>0</v>
      </c>
      <c r="O33" s="156">
        <f t="shared" si="0"/>
        <v>19</v>
      </c>
    </row>
    <row r="34" spans="1:15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44"/>
      <c r="J34" s="44"/>
      <c r="K34" s="44"/>
      <c r="L34" s="44"/>
      <c r="M34" s="44"/>
      <c r="N34" s="157">
        <f t="shared" si="1"/>
        <v>0</v>
      </c>
      <c r="O34" s="156">
        <f t="shared" si="0"/>
        <v>19</v>
      </c>
    </row>
    <row r="35" spans="1:15" ht="15.75" thickBot="1" x14ac:dyDescent="0.3">
      <c r="A35" s="2">
        <v>25</v>
      </c>
      <c r="B35" s="7"/>
      <c r="C35" s="2"/>
      <c r="D35" s="2"/>
      <c r="E35" s="155"/>
      <c r="F35" s="7"/>
      <c r="G35" s="7"/>
      <c r="H35" s="2"/>
      <c r="I35" s="44"/>
      <c r="J35" s="44"/>
      <c r="K35" s="44"/>
      <c r="L35" s="44"/>
      <c r="M35" s="44"/>
      <c r="N35" s="157">
        <f t="shared" si="1"/>
        <v>0</v>
      </c>
      <c r="O35" s="156">
        <f t="shared" si="0"/>
        <v>19</v>
      </c>
    </row>
    <row r="36" spans="1:15" ht="15.75" thickBot="1" x14ac:dyDescent="0.3">
      <c r="A36" s="2">
        <v>26</v>
      </c>
      <c r="B36" s="7"/>
      <c r="C36" s="2"/>
      <c r="D36" s="2"/>
      <c r="E36" s="155"/>
      <c r="F36" s="7"/>
      <c r="G36" s="7"/>
      <c r="H36" s="131"/>
      <c r="I36" s="44"/>
      <c r="J36" s="44"/>
      <c r="K36" s="44"/>
      <c r="L36" s="44"/>
      <c r="M36" s="44"/>
      <c r="N36" s="157">
        <f t="shared" si="1"/>
        <v>0</v>
      </c>
      <c r="O36" s="156">
        <f t="shared" si="0"/>
        <v>19</v>
      </c>
    </row>
    <row r="37" spans="1:15" x14ac:dyDescent="0.25">
      <c r="A37" s="2">
        <v>27</v>
      </c>
      <c r="B37" s="7"/>
      <c r="C37" s="2"/>
      <c r="D37" s="2"/>
      <c r="E37" s="155"/>
      <c r="F37" s="7"/>
      <c r="G37" s="7"/>
      <c r="H37" s="131"/>
      <c r="I37" s="44"/>
      <c r="J37" s="44"/>
      <c r="K37" s="44"/>
      <c r="L37" s="44"/>
      <c r="M37" s="44"/>
      <c r="N37" s="157">
        <f t="shared" si="1"/>
        <v>0</v>
      </c>
      <c r="O37" s="156">
        <f t="shared" si="0"/>
        <v>19</v>
      </c>
    </row>
  </sheetData>
  <sortState xmlns:xlrd2="http://schemas.microsoft.com/office/spreadsheetml/2017/richdata2" ref="B11:N28">
    <sortCondition descending="1" ref="N11:N28"/>
  </sortState>
  <mergeCells count="2">
    <mergeCell ref="A4:O4"/>
    <mergeCell ref="A8:O8"/>
  </mergeCells>
  <phoneticPr fontId="2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3BA3-0455-4143-A704-A8B00CBFF6DC}">
  <dimension ref="A3:X47"/>
  <sheetViews>
    <sheetView topLeftCell="A8" workbookViewId="0">
      <selection activeCell="F36" sqref="F36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4" width="16.570312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  <col min="18" max="18" width="11.42578125" style="9"/>
  </cols>
  <sheetData>
    <row r="3" spans="1:24" ht="15.75" thickBot="1" x14ac:dyDescent="0.3">
      <c r="B3"/>
      <c r="F3"/>
      <c r="G3"/>
      <c r="H3"/>
    </row>
    <row r="4" spans="1:24" ht="45.75" customHeight="1" thickBot="1" x14ac:dyDescent="0.75">
      <c r="A4" s="253" t="s">
        <v>353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5"/>
    </row>
    <row r="8" spans="1:24" ht="36" x14ac:dyDescent="0.55000000000000004">
      <c r="A8" s="257" t="s">
        <v>388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</row>
    <row r="9" spans="1:24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24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389</v>
      </c>
      <c r="J10" s="139" t="s">
        <v>390</v>
      </c>
      <c r="K10" s="139" t="s">
        <v>391</v>
      </c>
      <c r="L10" s="139" t="s">
        <v>392</v>
      </c>
      <c r="M10" s="139" t="s">
        <v>393</v>
      </c>
      <c r="N10" s="51" t="s">
        <v>22</v>
      </c>
      <c r="O10" s="37" t="s">
        <v>23</v>
      </c>
    </row>
    <row r="11" spans="1:24" ht="15.75" thickBot="1" x14ac:dyDescent="0.3">
      <c r="A11" s="204">
        <v>1</v>
      </c>
      <c r="B11" s="205">
        <v>10072368</v>
      </c>
      <c r="C11" s="205" t="s">
        <v>70</v>
      </c>
      <c r="D11" s="205" t="s">
        <v>71</v>
      </c>
      <c r="E11" s="206">
        <v>3</v>
      </c>
      <c r="F11" s="205" t="s">
        <v>8</v>
      </c>
      <c r="G11" s="205">
        <v>1021969</v>
      </c>
      <c r="H11" s="205" t="s">
        <v>394</v>
      </c>
      <c r="I11" s="207">
        <v>25</v>
      </c>
      <c r="J11" s="208">
        <v>25</v>
      </c>
      <c r="K11" s="208"/>
      <c r="L11" s="208"/>
      <c r="M11" s="208"/>
      <c r="N11" s="157">
        <f>+I11+J11+K11+L11+M11</f>
        <v>50</v>
      </c>
      <c r="O11" s="209">
        <f t="shared" ref="O11:O45" si="0">RANK(N11,$N$11:$N$37,0)</f>
        <v>1</v>
      </c>
    </row>
    <row r="12" spans="1:24" ht="15.75" thickBot="1" x14ac:dyDescent="0.3">
      <c r="A12" s="55">
        <v>2</v>
      </c>
      <c r="B12" s="2">
        <v>10740792</v>
      </c>
      <c r="C12" s="2" t="s">
        <v>91</v>
      </c>
      <c r="D12" s="2" t="s">
        <v>92</v>
      </c>
      <c r="E12" s="7">
        <v>3</v>
      </c>
      <c r="F12" s="2" t="s">
        <v>8</v>
      </c>
      <c r="G12" s="2">
        <v>25160747</v>
      </c>
      <c r="H12" s="2" t="s">
        <v>399</v>
      </c>
      <c r="I12" s="44">
        <v>17</v>
      </c>
      <c r="J12" s="39">
        <v>17</v>
      </c>
      <c r="K12" s="39"/>
      <c r="L12" s="39"/>
      <c r="M12" s="39"/>
      <c r="N12" s="157">
        <f>+I12+J12+K12+L12+M12</f>
        <v>34</v>
      </c>
      <c r="O12" s="156">
        <f t="shared" si="0"/>
        <v>2</v>
      </c>
    </row>
    <row r="13" spans="1:24" ht="15.75" thickBot="1" x14ac:dyDescent="0.3">
      <c r="A13" s="55">
        <v>3</v>
      </c>
      <c r="B13" s="2">
        <v>11049844</v>
      </c>
      <c r="C13" s="2" t="s">
        <v>99</v>
      </c>
      <c r="D13" s="2" t="s">
        <v>100</v>
      </c>
      <c r="E13" s="7">
        <v>3</v>
      </c>
      <c r="F13" s="2" t="s">
        <v>8</v>
      </c>
      <c r="G13" s="2">
        <v>974161</v>
      </c>
      <c r="H13" s="2" t="s">
        <v>101</v>
      </c>
      <c r="I13" s="44">
        <v>15</v>
      </c>
      <c r="J13" s="39">
        <v>15</v>
      </c>
      <c r="K13" s="39"/>
      <c r="L13" s="39"/>
      <c r="M13" s="39"/>
      <c r="N13" s="157">
        <f>+I13+J13+K13+L13+M13</f>
        <v>30</v>
      </c>
      <c r="O13" s="156">
        <f t="shared" si="0"/>
        <v>3</v>
      </c>
      <c r="Q13" s="266"/>
      <c r="R13" s="263"/>
      <c r="S13" s="266"/>
      <c r="T13" s="266"/>
      <c r="U13" s="266"/>
      <c r="V13" s="266"/>
      <c r="W13" s="266"/>
      <c r="X13" s="266"/>
    </row>
    <row r="14" spans="1:24" ht="15.75" thickBot="1" x14ac:dyDescent="0.3">
      <c r="A14" s="55">
        <v>4</v>
      </c>
      <c r="B14" s="2">
        <v>10974737</v>
      </c>
      <c r="C14" s="2" t="s">
        <v>395</v>
      </c>
      <c r="D14" s="2" t="s">
        <v>64</v>
      </c>
      <c r="E14" s="7">
        <v>3</v>
      </c>
      <c r="F14" s="2" t="s">
        <v>8</v>
      </c>
      <c r="G14" s="2">
        <v>1002010</v>
      </c>
      <c r="H14" s="2" t="s">
        <v>396</v>
      </c>
      <c r="I14" s="44">
        <v>21</v>
      </c>
      <c r="J14" s="39"/>
      <c r="K14" s="39"/>
      <c r="L14" s="39"/>
      <c r="M14" s="39"/>
      <c r="N14" s="157">
        <f>+I14+J14+K14+L14+M14</f>
        <v>21</v>
      </c>
      <c r="O14" s="156">
        <f t="shared" si="0"/>
        <v>4</v>
      </c>
    </row>
    <row r="15" spans="1:24" ht="15.75" thickBot="1" x14ac:dyDescent="0.3">
      <c r="A15" s="55">
        <v>5</v>
      </c>
      <c r="B15" s="7">
        <v>10709936</v>
      </c>
      <c r="C15" s="2" t="s">
        <v>468</v>
      </c>
      <c r="D15" s="2" t="s">
        <v>469</v>
      </c>
      <c r="E15" s="271">
        <v>3</v>
      </c>
      <c r="F15" s="7" t="s">
        <v>8</v>
      </c>
      <c r="G15" s="7">
        <v>993030</v>
      </c>
      <c r="H15" s="131" t="s">
        <v>470</v>
      </c>
      <c r="I15" s="2"/>
      <c r="J15" s="20">
        <v>21</v>
      </c>
      <c r="K15" s="169"/>
      <c r="L15" s="169"/>
      <c r="M15" s="169"/>
      <c r="N15" s="157">
        <f>+I15+J15+K15+L15+M15</f>
        <v>21</v>
      </c>
      <c r="O15" s="156">
        <f t="shared" si="0"/>
        <v>4</v>
      </c>
    </row>
    <row r="16" spans="1:24" ht="15.75" thickBot="1" x14ac:dyDescent="0.3">
      <c r="A16" s="55">
        <v>6</v>
      </c>
      <c r="B16" s="2">
        <v>10711139</v>
      </c>
      <c r="C16" s="2" t="s">
        <v>93</v>
      </c>
      <c r="D16" s="2" t="s">
        <v>94</v>
      </c>
      <c r="E16" s="7">
        <v>3</v>
      </c>
      <c r="F16" s="2" t="s">
        <v>8</v>
      </c>
      <c r="G16" s="2">
        <v>1012025</v>
      </c>
      <c r="H16" s="2" t="s">
        <v>400</v>
      </c>
      <c r="I16" s="42">
        <v>13</v>
      </c>
      <c r="J16" s="39">
        <v>7</v>
      </c>
      <c r="K16" s="39"/>
      <c r="L16" s="39"/>
      <c r="M16" s="39"/>
      <c r="N16" s="157">
        <f>+I16+J16+K16+L16+M16</f>
        <v>20</v>
      </c>
      <c r="O16" s="156">
        <f t="shared" si="0"/>
        <v>6</v>
      </c>
    </row>
    <row r="17" spans="1:24" ht="15.75" thickBot="1" x14ac:dyDescent="0.3">
      <c r="A17" s="55">
        <v>7</v>
      </c>
      <c r="B17" s="7">
        <v>11081063</v>
      </c>
      <c r="C17" s="2" t="s">
        <v>398</v>
      </c>
      <c r="D17" s="2" t="s">
        <v>397</v>
      </c>
      <c r="E17" s="7">
        <v>3</v>
      </c>
      <c r="F17" s="7" t="s">
        <v>8</v>
      </c>
      <c r="G17" s="7">
        <v>1014830</v>
      </c>
      <c r="H17" s="2" t="s">
        <v>276</v>
      </c>
      <c r="I17" s="42">
        <v>19</v>
      </c>
      <c r="J17" s="39"/>
      <c r="K17" s="39"/>
      <c r="L17" s="39"/>
      <c r="M17" s="39"/>
      <c r="N17" s="157">
        <f>+I17+J17+K17+L17+M17</f>
        <v>19</v>
      </c>
      <c r="O17" s="156">
        <f t="shared" si="0"/>
        <v>7</v>
      </c>
    </row>
    <row r="18" spans="1:24" ht="15.75" thickBot="1" x14ac:dyDescent="0.3">
      <c r="A18" s="55">
        <v>8</v>
      </c>
      <c r="B18" s="2">
        <v>10072368</v>
      </c>
      <c r="C18" s="2" t="s">
        <v>70</v>
      </c>
      <c r="D18" s="2" t="s">
        <v>71</v>
      </c>
      <c r="E18" s="7">
        <v>3</v>
      </c>
      <c r="F18" s="2" t="s">
        <v>8</v>
      </c>
      <c r="G18" s="2">
        <v>1016675</v>
      </c>
      <c r="H18" s="2" t="s">
        <v>401</v>
      </c>
      <c r="I18" s="42">
        <v>7</v>
      </c>
      <c r="J18" s="39">
        <v>9</v>
      </c>
      <c r="K18" s="39"/>
      <c r="L18" s="39"/>
      <c r="M18" s="39"/>
      <c r="N18" s="157">
        <f>+I18+J18+K18+L18+M18</f>
        <v>16</v>
      </c>
      <c r="O18" s="156">
        <f t="shared" si="0"/>
        <v>8</v>
      </c>
    </row>
    <row r="19" spans="1:24" ht="15.75" thickBot="1" x14ac:dyDescent="0.3">
      <c r="A19" s="55">
        <v>9</v>
      </c>
      <c r="B19" s="7">
        <v>11130348</v>
      </c>
      <c r="C19" s="2" t="s">
        <v>268</v>
      </c>
      <c r="D19" s="2" t="s">
        <v>105</v>
      </c>
      <c r="E19" s="7">
        <v>3</v>
      </c>
      <c r="F19" s="7" t="s">
        <v>8</v>
      </c>
      <c r="G19" s="7">
        <v>1026083</v>
      </c>
      <c r="H19" s="2" t="s">
        <v>106</v>
      </c>
      <c r="I19" s="42">
        <v>11</v>
      </c>
      <c r="J19" s="39">
        <v>3</v>
      </c>
      <c r="K19" s="39"/>
      <c r="L19" s="39"/>
      <c r="M19" s="39"/>
      <c r="N19" s="157">
        <f>+I19+J19+K19+L19+M19</f>
        <v>14</v>
      </c>
      <c r="O19" s="156">
        <f t="shared" si="0"/>
        <v>9</v>
      </c>
    </row>
    <row r="20" spans="1:24" ht="15.75" thickBot="1" x14ac:dyDescent="0.3">
      <c r="A20" s="55">
        <v>10</v>
      </c>
      <c r="B20" s="7">
        <v>11010071</v>
      </c>
      <c r="C20" s="2" t="s">
        <v>79</v>
      </c>
      <c r="D20" s="2" t="s">
        <v>80</v>
      </c>
      <c r="E20" s="7">
        <v>3</v>
      </c>
      <c r="F20" s="7" t="s">
        <v>8</v>
      </c>
      <c r="G20" s="7">
        <v>1013332</v>
      </c>
      <c r="H20" s="2" t="s">
        <v>371</v>
      </c>
      <c r="I20" s="42">
        <v>9</v>
      </c>
      <c r="J20" s="39">
        <v>5</v>
      </c>
      <c r="K20" s="39"/>
      <c r="L20" s="39"/>
      <c r="M20" s="39"/>
      <c r="N20" s="157">
        <f>+I20+J20+K20+L20+M20</f>
        <v>14</v>
      </c>
      <c r="O20" s="156">
        <f t="shared" si="0"/>
        <v>9</v>
      </c>
    </row>
    <row r="21" spans="1:24" ht="15.75" thickBot="1" x14ac:dyDescent="0.3">
      <c r="A21" s="55">
        <v>11</v>
      </c>
      <c r="B21" s="7">
        <v>10952496</v>
      </c>
      <c r="C21" s="2" t="s">
        <v>283</v>
      </c>
      <c r="D21" s="2" t="s">
        <v>284</v>
      </c>
      <c r="E21" s="271">
        <v>3</v>
      </c>
      <c r="F21" s="7" t="s">
        <v>8</v>
      </c>
      <c r="G21" s="7">
        <v>1025954</v>
      </c>
      <c r="H21" s="2" t="s">
        <v>285</v>
      </c>
      <c r="I21" s="44"/>
      <c r="J21" s="39">
        <v>13</v>
      </c>
      <c r="K21" s="39"/>
      <c r="L21" s="39"/>
      <c r="M21" s="39"/>
      <c r="N21" s="157">
        <f>+I21+J21+K21+L21+M21</f>
        <v>13</v>
      </c>
      <c r="O21" s="156">
        <f t="shared" si="0"/>
        <v>11</v>
      </c>
    </row>
    <row r="22" spans="1:24" ht="15.75" thickBot="1" x14ac:dyDescent="0.3">
      <c r="A22" s="55">
        <v>12</v>
      </c>
      <c r="B22" s="7">
        <v>11014981</v>
      </c>
      <c r="C22" s="2" t="s">
        <v>265</v>
      </c>
      <c r="D22" s="2" t="s">
        <v>266</v>
      </c>
      <c r="E22" s="271">
        <v>3</v>
      </c>
      <c r="F22" s="7" t="s">
        <v>8</v>
      </c>
      <c r="G22" s="7">
        <v>25190791</v>
      </c>
      <c r="H22" s="2" t="s">
        <v>267</v>
      </c>
      <c r="I22" s="44"/>
      <c r="J22" s="39">
        <v>11</v>
      </c>
      <c r="K22" s="39"/>
      <c r="L22" s="39"/>
      <c r="M22" s="39"/>
      <c r="N22" s="157">
        <f>+I22+J22+K22+L22+M22</f>
        <v>11</v>
      </c>
      <c r="O22" s="156">
        <f>RANK(N21,$N$11:$N$37,0)</f>
        <v>11</v>
      </c>
    </row>
    <row r="23" spans="1:24" ht="15.75" thickBot="1" x14ac:dyDescent="0.3">
      <c r="A23" s="55">
        <v>13</v>
      </c>
      <c r="B23" s="7">
        <v>10075833</v>
      </c>
      <c r="C23" s="2" t="s">
        <v>59</v>
      </c>
      <c r="D23" s="2" t="s">
        <v>349</v>
      </c>
      <c r="E23" s="7">
        <v>3</v>
      </c>
      <c r="F23" s="7" t="s">
        <v>8</v>
      </c>
      <c r="G23" s="7">
        <v>1012138</v>
      </c>
      <c r="H23" s="2" t="s">
        <v>404</v>
      </c>
      <c r="I23" s="44">
        <v>3</v>
      </c>
      <c r="J23" s="39">
        <v>3</v>
      </c>
      <c r="K23" s="39"/>
      <c r="L23" s="39"/>
      <c r="M23" s="39"/>
      <c r="N23" s="157">
        <f>+I23+J23+K23+L23+M23</f>
        <v>6</v>
      </c>
      <c r="O23" s="156">
        <f>RANK(N22,$N$11:$N$37,0)</f>
        <v>12</v>
      </c>
      <c r="R23" s="263"/>
      <c r="S23" s="266"/>
      <c r="T23" s="266"/>
      <c r="U23" s="266"/>
      <c r="V23" s="266"/>
      <c r="W23" s="266"/>
      <c r="X23" s="266"/>
    </row>
    <row r="24" spans="1:24" ht="15.75" thickBot="1" x14ac:dyDescent="0.3">
      <c r="A24" s="55">
        <v>14</v>
      </c>
      <c r="B24" s="2">
        <v>10993962</v>
      </c>
      <c r="C24" s="2" t="s">
        <v>403</v>
      </c>
      <c r="D24" s="2" t="s">
        <v>402</v>
      </c>
      <c r="E24" s="7">
        <v>3</v>
      </c>
      <c r="F24" s="2" t="s">
        <v>8</v>
      </c>
      <c r="G24" s="2">
        <v>25829033</v>
      </c>
      <c r="H24" s="2" t="s">
        <v>322</v>
      </c>
      <c r="I24" s="44">
        <v>5</v>
      </c>
      <c r="J24" s="39"/>
      <c r="K24" s="39"/>
      <c r="L24" s="39"/>
      <c r="M24" s="39"/>
      <c r="N24" s="203">
        <f>+I24+J24+K24+L24+M24</f>
        <v>5</v>
      </c>
      <c r="O24" s="156">
        <f>RANK(N23,$N$11:$N$37,0)</f>
        <v>13</v>
      </c>
    </row>
    <row r="25" spans="1:24" ht="15.75" thickBot="1" x14ac:dyDescent="0.3">
      <c r="A25" s="55">
        <v>15</v>
      </c>
      <c r="B25" s="7">
        <v>11042761</v>
      </c>
      <c r="C25" s="2" t="s">
        <v>96</v>
      </c>
      <c r="D25" s="2" t="s">
        <v>97</v>
      </c>
      <c r="E25" s="7">
        <v>3</v>
      </c>
      <c r="F25" s="7" t="s">
        <v>8</v>
      </c>
      <c r="G25" s="7">
        <v>1012112</v>
      </c>
      <c r="H25" s="2" t="s">
        <v>98</v>
      </c>
      <c r="I25" s="44">
        <v>3</v>
      </c>
      <c r="J25" s="44"/>
      <c r="K25" s="44"/>
      <c r="L25" s="44"/>
      <c r="M25" s="52"/>
      <c r="N25" s="211">
        <f>+I25+J25+K25+L25+M25</f>
        <v>3</v>
      </c>
      <c r="O25" s="210">
        <f>RANK(N24,$N$11:$N$37,0)</f>
        <v>14</v>
      </c>
    </row>
    <row r="26" spans="1:24" ht="15.75" thickBot="1" x14ac:dyDescent="0.3">
      <c r="A26" s="55">
        <v>16</v>
      </c>
      <c r="B26" s="2">
        <v>10981070</v>
      </c>
      <c r="C26" s="2" t="s">
        <v>128</v>
      </c>
      <c r="D26" s="3" t="s">
        <v>97</v>
      </c>
      <c r="E26" s="1">
        <v>3</v>
      </c>
      <c r="F26" s="3" t="s">
        <v>8</v>
      </c>
      <c r="G26" s="3">
        <v>947077</v>
      </c>
      <c r="H26" s="3" t="s">
        <v>405</v>
      </c>
      <c r="I26" s="38">
        <v>3</v>
      </c>
      <c r="J26" s="39"/>
      <c r="K26" s="39"/>
      <c r="L26" s="39"/>
      <c r="M26" s="39"/>
      <c r="N26" s="202">
        <f>+I26+J26+K26+L26+M26</f>
        <v>3</v>
      </c>
      <c r="O26" s="156">
        <f t="shared" si="0"/>
        <v>15</v>
      </c>
    </row>
    <row r="27" spans="1:24" ht="15.75" thickBot="1" x14ac:dyDescent="0.3">
      <c r="A27" s="55">
        <v>17</v>
      </c>
      <c r="B27" s="7">
        <v>10069068</v>
      </c>
      <c r="C27" s="2" t="s">
        <v>269</v>
      </c>
      <c r="D27" s="2" t="s">
        <v>97</v>
      </c>
      <c r="E27" s="271">
        <v>3</v>
      </c>
      <c r="F27" s="7" t="s">
        <v>8</v>
      </c>
      <c r="G27" s="7">
        <v>989312</v>
      </c>
      <c r="H27" s="2" t="s">
        <v>373</v>
      </c>
      <c r="I27" s="44"/>
      <c r="J27" s="39">
        <v>3</v>
      </c>
      <c r="K27" s="39"/>
      <c r="L27" s="39"/>
      <c r="M27" s="39"/>
      <c r="N27" s="157">
        <f>+I27+J27+K27+L27+M27</f>
        <v>3</v>
      </c>
      <c r="O27" s="156">
        <f t="shared" si="0"/>
        <v>15</v>
      </c>
    </row>
    <row r="28" spans="1:24" ht="15.75" thickBot="1" x14ac:dyDescent="0.3">
      <c r="A28" s="55">
        <v>18</v>
      </c>
      <c r="B28" s="7">
        <v>11046845</v>
      </c>
      <c r="C28" s="2" t="s">
        <v>85</v>
      </c>
      <c r="D28" s="2" t="s">
        <v>86</v>
      </c>
      <c r="E28" s="271">
        <v>3</v>
      </c>
      <c r="F28" s="7" t="s">
        <v>8</v>
      </c>
      <c r="G28" s="7">
        <v>24423427</v>
      </c>
      <c r="H28" s="2" t="s">
        <v>121</v>
      </c>
      <c r="I28" s="44"/>
      <c r="J28" s="39">
        <v>3</v>
      </c>
      <c r="K28" s="39"/>
      <c r="L28" s="39"/>
      <c r="M28" s="39"/>
      <c r="N28" s="157">
        <f>+I28+J28+K28+L28+M28</f>
        <v>3</v>
      </c>
      <c r="O28" s="156">
        <f t="shared" si="0"/>
        <v>15</v>
      </c>
    </row>
    <row r="29" spans="1:24" ht="15.75" thickBot="1" x14ac:dyDescent="0.3">
      <c r="A29" s="55">
        <v>19</v>
      </c>
      <c r="B29" s="7">
        <v>11100774</v>
      </c>
      <c r="C29" s="2" t="s">
        <v>497</v>
      </c>
      <c r="D29" s="2" t="s">
        <v>74</v>
      </c>
      <c r="E29" s="271">
        <v>3</v>
      </c>
      <c r="F29" s="7" t="s">
        <v>8</v>
      </c>
      <c r="G29" s="7">
        <v>991918</v>
      </c>
      <c r="H29" s="2" t="s">
        <v>498</v>
      </c>
      <c r="I29" s="44"/>
      <c r="J29" s="39">
        <v>3</v>
      </c>
      <c r="K29" s="39"/>
      <c r="L29" s="39"/>
      <c r="M29" s="52"/>
      <c r="N29" s="157">
        <f>+I29+J29+K29+L29+M29</f>
        <v>3</v>
      </c>
      <c r="O29" s="156">
        <f t="shared" si="0"/>
        <v>15</v>
      </c>
    </row>
    <row r="30" spans="1:24" ht="15.75" thickBot="1" x14ac:dyDescent="0.3">
      <c r="A30" s="55">
        <v>20</v>
      </c>
      <c r="B30" s="2">
        <v>10215707</v>
      </c>
      <c r="C30" s="2" t="s">
        <v>406</v>
      </c>
      <c r="D30" s="2" t="s">
        <v>116</v>
      </c>
      <c r="E30" s="7">
        <v>3</v>
      </c>
      <c r="F30" s="2" t="s">
        <v>8</v>
      </c>
      <c r="G30" s="2">
        <v>24953913</v>
      </c>
      <c r="H30" s="2" t="s">
        <v>407</v>
      </c>
      <c r="I30" s="44">
        <v>1</v>
      </c>
      <c r="J30" s="44"/>
      <c r="K30" s="44"/>
      <c r="L30" s="44"/>
      <c r="M30" s="40"/>
      <c r="N30" s="157">
        <f>+I30+J30+K30+L30+M30</f>
        <v>1</v>
      </c>
      <c r="O30" s="156">
        <f t="shared" si="0"/>
        <v>20</v>
      </c>
    </row>
    <row r="31" spans="1:24" ht="15.75" thickBot="1" x14ac:dyDescent="0.3">
      <c r="A31" s="55">
        <v>21</v>
      </c>
      <c r="B31" s="2"/>
      <c r="C31" s="2"/>
      <c r="D31" s="2"/>
      <c r="E31" s="7"/>
      <c r="F31" s="2"/>
      <c r="G31" s="2"/>
      <c r="H31" s="2"/>
      <c r="I31" s="44"/>
      <c r="J31" s="44"/>
      <c r="K31" s="44"/>
      <c r="L31" s="44"/>
      <c r="M31" s="132"/>
      <c r="N31" s="157">
        <f t="shared" ref="N11:N45" si="1">+I31+J31+K31+L31+M31</f>
        <v>0</v>
      </c>
      <c r="O31" s="156">
        <f t="shared" si="0"/>
        <v>21</v>
      </c>
    </row>
    <row r="32" spans="1:24" ht="15.75" thickBot="1" x14ac:dyDescent="0.3">
      <c r="A32" s="55">
        <v>22</v>
      </c>
      <c r="B32" s="2"/>
      <c r="C32" s="2"/>
      <c r="D32" s="2"/>
      <c r="E32" s="7"/>
      <c r="F32" s="2"/>
      <c r="G32" s="2"/>
      <c r="H32" s="2"/>
      <c r="I32" s="44"/>
      <c r="J32" s="44"/>
      <c r="K32" s="44"/>
      <c r="L32" s="44"/>
      <c r="M32" s="132"/>
      <c r="N32" s="157">
        <f t="shared" si="1"/>
        <v>0</v>
      </c>
      <c r="O32" s="156">
        <f t="shared" si="0"/>
        <v>21</v>
      </c>
    </row>
    <row r="33" spans="1:15" ht="15.75" thickBot="1" x14ac:dyDescent="0.3">
      <c r="A33" s="58">
        <v>23</v>
      </c>
      <c r="B33" s="2"/>
      <c r="C33" s="2"/>
      <c r="D33" s="2"/>
      <c r="E33" s="7"/>
      <c r="F33" s="2"/>
      <c r="G33" s="2"/>
      <c r="H33" s="2"/>
      <c r="I33" s="44"/>
      <c r="J33" s="44"/>
      <c r="K33" s="44"/>
      <c r="L33" s="44"/>
      <c r="M33" s="132"/>
      <c r="N33" s="157">
        <f t="shared" si="1"/>
        <v>0</v>
      </c>
      <c r="O33" s="156">
        <f t="shared" si="0"/>
        <v>21</v>
      </c>
    </row>
    <row r="34" spans="1:15" ht="15.75" thickBot="1" x14ac:dyDescent="0.3">
      <c r="A34" s="58">
        <v>24</v>
      </c>
      <c r="B34" s="2"/>
      <c r="C34" s="2"/>
      <c r="D34" s="2"/>
      <c r="E34" s="7"/>
      <c r="F34" s="2"/>
      <c r="G34" s="2"/>
      <c r="H34" s="2"/>
      <c r="I34" s="44"/>
      <c r="J34" s="44"/>
      <c r="K34" s="44"/>
      <c r="L34" s="44"/>
      <c r="M34" s="132"/>
      <c r="N34" s="157">
        <f t="shared" si="1"/>
        <v>0</v>
      </c>
      <c r="O34" s="156">
        <f t="shared" si="0"/>
        <v>21</v>
      </c>
    </row>
    <row r="35" spans="1:15" ht="15.75" thickBot="1" x14ac:dyDescent="0.3">
      <c r="A35" s="58">
        <v>25</v>
      </c>
      <c r="B35" s="2"/>
      <c r="C35" s="2"/>
      <c r="D35" s="2"/>
      <c r="E35" s="7"/>
      <c r="F35" s="2"/>
      <c r="G35" s="2"/>
      <c r="H35" s="2"/>
      <c r="I35" s="44"/>
      <c r="J35" s="44"/>
      <c r="K35" s="44"/>
      <c r="L35" s="44"/>
      <c r="M35" s="132"/>
      <c r="N35" s="157">
        <f t="shared" si="1"/>
        <v>0</v>
      </c>
      <c r="O35" s="156">
        <f t="shared" si="0"/>
        <v>21</v>
      </c>
    </row>
    <row r="36" spans="1:15" ht="15.75" thickBot="1" x14ac:dyDescent="0.3">
      <c r="A36" s="58">
        <v>26</v>
      </c>
      <c r="B36" s="2"/>
      <c r="C36" s="2"/>
      <c r="D36" s="2"/>
      <c r="E36" s="7"/>
      <c r="F36" s="2"/>
      <c r="G36" s="2"/>
      <c r="H36" s="2"/>
      <c r="I36" s="44"/>
      <c r="J36" s="44"/>
      <c r="K36" s="44"/>
      <c r="L36" s="44"/>
      <c r="M36" s="132"/>
      <c r="N36" s="157">
        <f t="shared" si="1"/>
        <v>0</v>
      </c>
      <c r="O36" s="156">
        <f t="shared" si="0"/>
        <v>21</v>
      </c>
    </row>
    <row r="37" spans="1:15" ht="15.75" thickBot="1" x14ac:dyDescent="0.3">
      <c r="A37" s="58">
        <v>27</v>
      </c>
      <c r="B37" s="2"/>
      <c r="C37" s="2"/>
      <c r="D37" s="2"/>
      <c r="E37" s="7"/>
      <c r="F37" s="2"/>
      <c r="G37" s="2"/>
      <c r="H37" s="2"/>
      <c r="I37" s="44"/>
      <c r="J37" s="44"/>
      <c r="K37" s="44"/>
      <c r="L37" s="44"/>
      <c r="M37" s="132"/>
      <c r="N37" s="157">
        <f t="shared" si="1"/>
        <v>0</v>
      </c>
      <c r="O37" s="156">
        <f t="shared" si="0"/>
        <v>21</v>
      </c>
    </row>
    <row r="38" spans="1:15" ht="15.75" thickBot="1" x14ac:dyDescent="0.3">
      <c r="A38" s="58">
        <v>28</v>
      </c>
      <c r="B38" s="2"/>
      <c r="C38" s="2"/>
      <c r="D38" s="2"/>
      <c r="E38" s="7"/>
      <c r="F38" s="2"/>
      <c r="G38" s="2"/>
      <c r="H38" s="2"/>
      <c r="I38" s="44"/>
      <c r="J38" s="44"/>
      <c r="K38" s="44"/>
      <c r="L38" s="44"/>
      <c r="M38" s="132"/>
      <c r="N38" s="157">
        <f t="shared" si="1"/>
        <v>0</v>
      </c>
      <c r="O38" s="156">
        <f t="shared" si="0"/>
        <v>21</v>
      </c>
    </row>
    <row r="39" spans="1:15" ht="15.75" thickBot="1" x14ac:dyDescent="0.3">
      <c r="A39" s="58">
        <v>29</v>
      </c>
      <c r="B39" s="7"/>
      <c r="C39" s="2"/>
      <c r="D39" s="2"/>
      <c r="E39" s="7"/>
      <c r="F39" s="7"/>
      <c r="G39" s="7"/>
      <c r="H39" s="2"/>
      <c r="I39" s="44"/>
      <c r="J39" s="44"/>
      <c r="K39" s="44"/>
      <c r="L39" s="44"/>
      <c r="M39" s="132"/>
      <c r="N39" s="157">
        <f t="shared" si="1"/>
        <v>0</v>
      </c>
      <c r="O39" s="156">
        <f t="shared" si="0"/>
        <v>21</v>
      </c>
    </row>
    <row r="40" spans="1:15" ht="15.75" thickBot="1" x14ac:dyDescent="0.3">
      <c r="A40" s="58">
        <v>30</v>
      </c>
      <c r="B40" s="7"/>
      <c r="C40" s="2"/>
      <c r="D40" s="2"/>
      <c r="E40" s="7"/>
      <c r="F40" s="7"/>
      <c r="G40" s="7"/>
      <c r="H40" s="2"/>
      <c r="I40" s="44"/>
      <c r="J40" s="44"/>
      <c r="K40" s="44"/>
      <c r="L40" s="44"/>
      <c r="M40" s="132"/>
      <c r="N40" s="157">
        <f t="shared" si="1"/>
        <v>0</v>
      </c>
      <c r="O40" s="156">
        <f t="shared" si="0"/>
        <v>21</v>
      </c>
    </row>
    <row r="41" spans="1:15" ht="15.75" thickBot="1" x14ac:dyDescent="0.3">
      <c r="A41" s="58">
        <v>31</v>
      </c>
      <c r="B41" s="7"/>
      <c r="C41" s="2"/>
      <c r="D41" s="2"/>
      <c r="E41" s="7"/>
      <c r="F41" s="7"/>
      <c r="G41" s="7"/>
      <c r="H41" s="2"/>
      <c r="I41" s="44"/>
      <c r="J41" s="44"/>
      <c r="K41" s="44"/>
      <c r="L41" s="44"/>
      <c r="M41" s="132"/>
      <c r="N41" s="157">
        <f t="shared" si="1"/>
        <v>0</v>
      </c>
      <c r="O41" s="156">
        <f t="shared" si="0"/>
        <v>21</v>
      </c>
    </row>
    <row r="42" spans="1:15" ht="15.75" thickBot="1" x14ac:dyDescent="0.3">
      <c r="A42" s="58">
        <v>30</v>
      </c>
      <c r="B42" s="7"/>
      <c r="C42" s="2"/>
      <c r="D42" s="2"/>
      <c r="E42" s="7"/>
      <c r="F42" s="7"/>
      <c r="G42" s="7"/>
      <c r="H42" s="2"/>
      <c r="I42" s="44"/>
      <c r="J42" s="44"/>
      <c r="K42" s="44"/>
      <c r="L42" s="44"/>
      <c r="M42" s="132"/>
      <c r="N42" s="157">
        <f t="shared" si="1"/>
        <v>0</v>
      </c>
      <c r="O42" s="156">
        <f t="shared" si="0"/>
        <v>21</v>
      </c>
    </row>
    <row r="43" spans="1:15" ht="15.75" thickBot="1" x14ac:dyDescent="0.3">
      <c r="A43" s="58">
        <v>31</v>
      </c>
      <c r="B43" s="7"/>
      <c r="C43" s="2"/>
      <c r="D43" s="2"/>
      <c r="E43" s="7"/>
      <c r="F43" s="7"/>
      <c r="G43" s="7"/>
      <c r="H43" s="2"/>
      <c r="I43" s="44"/>
      <c r="J43" s="44"/>
      <c r="K43" s="44"/>
      <c r="L43" s="44"/>
      <c r="M43" s="132"/>
      <c r="N43" s="157">
        <f t="shared" si="1"/>
        <v>0</v>
      </c>
      <c r="O43" s="156">
        <f t="shared" si="0"/>
        <v>21</v>
      </c>
    </row>
    <row r="44" spans="1:15" ht="15.75" thickBot="1" x14ac:dyDescent="0.3">
      <c r="A44" s="58">
        <v>32</v>
      </c>
      <c r="B44" s="7"/>
      <c r="C44" s="2"/>
      <c r="D44" s="2"/>
      <c r="E44" s="7"/>
      <c r="F44" s="7"/>
      <c r="G44" s="7"/>
      <c r="H44" s="2"/>
      <c r="I44" s="44"/>
      <c r="J44" s="44"/>
      <c r="K44" s="44"/>
      <c r="L44" s="44"/>
      <c r="M44" s="132"/>
      <c r="N44" s="157">
        <f t="shared" si="1"/>
        <v>0</v>
      </c>
      <c r="O44" s="156">
        <f t="shared" si="0"/>
        <v>21</v>
      </c>
    </row>
    <row r="45" spans="1:15" ht="15.75" thickBot="1" x14ac:dyDescent="0.3">
      <c r="A45" s="58">
        <v>33</v>
      </c>
      <c r="B45" s="123"/>
      <c r="C45" s="129"/>
      <c r="D45" s="129"/>
      <c r="E45" s="123"/>
      <c r="F45" s="123"/>
      <c r="G45" s="123"/>
      <c r="H45" s="129"/>
      <c r="I45" s="48"/>
      <c r="J45" s="48"/>
      <c r="K45" s="47"/>
      <c r="L45" s="45"/>
      <c r="M45" s="49"/>
      <c r="N45" s="211">
        <f t="shared" si="1"/>
        <v>0</v>
      </c>
      <c r="O45" s="212">
        <f t="shared" si="0"/>
        <v>21</v>
      </c>
    </row>
    <row r="46" spans="1:15" x14ac:dyDescent="0.25">
      <c r="A46">
        <v>34</v>
      </c>
    </row>
    <row r="47" spans="1:15" x14ac:dyDescent="0.25">
      <c r="A47">
        <v>35</v>
      </c>
    </row>
  </sheetData>
  <sortState xmlns:xlrd2="http://schemas.microsoft.com/office/spreadsheetml/2017/richdata2" ref="B11:N30">
    <sortCondition descending="1" ref="N11:N30"/>
  </sortState>
  <mergeCells count="2">
    <mergeCell ref="A8:O8"/>
    <mergeCell ref="A4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35"/>
  <sheetViews>
    <sheetView workbookViewId="0">
      <selection activeCell="B32" sqref="B32:X35"/>
    </sheetView>
  </sheetViews>
  <sheetFormatPr baseColWidth="10" defaultColWidth="11.42578125" defaultRowHeight="15" x14ac:dyDescent="0.25"/>
  <cols>
    <col min="1" max="1" width="3.140625" style="9" customWidth="1"/>
    <col min="2" max="3" width="11.7109375" style="9" customWidth="1"/>
    <col min="4" max="4" width="14.140625" style="9" customWidth="1"/>
    <col min="5" max="5" width="4.140625" style="9" customWidth="1"/>
    <col min="6" max="6" width="4.7109375" style="9" customWidth="1"/>
    <col min="7" max="7" width="10.140625" style="9" customWidth="1"/>
    <col min="8" max="8" width="26.42578125" style="9" customWidth="1"/>
    <col min="9" max="10" width="5.85546875" style="9" customWidth="1"/>
    <col min="11" max="11" width="7" style="9" customWidth="1"/>
    <col min="12" max="12" width="5.7109375" style="9" customWidth="1"/>
    <col min="13" max="20" width="7" style="9" customWidth="1"/>
    <col min="21" max="21" width="9.42578125" style="102" customWidth="1"/>
    <col min="22" max="22" width="12.140625" style="103" customWidth="1"/>
    <col min="23" max="24" width="13" customWidth="1"/>
  </cols>
  <sheetData>
    <row r="1" spans="1:27" ht="40.5" customHeight="1" x14ac:dyDescent="0.25">
      <c r="A1" s="258" t="s">
        <v>352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</row>
    <row r="2" spans="1:27" ht="20.100000000000001" customHeight="1" x14ac:dyDescent="0.45">
      <c r="A2" s="104"/>
      <c r="B2" s="105" t="s">
        <v>39</v>
      </c>
      <c r="C2" s="106" t="s">
        <v>40</v>
      </c>
      <c r="D2" s="104"/>
      <c r="E2" s="104"/>
      <c r="F2" s="104"/>
      <c r="G2" s="104"/>
      <c r="H2" s="107" t="s">
        <v>42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4"/>
      <c r="V2" s="109" t="s">
        <v>41</v>
      </c>
      <c r="W2" s="108"/>
      <c r="X2" s="108"/>
      <c r="Y2" s="108"/>
      <c r="Z2" s="108"/>
      <c r="AA2" s="108"/>
    </row>
    <row r="3" spans="1:27" ht="12" customHeight="1" thickBot="1" x14ac:dyDescent="0.5">
      <c r="A3" s="104"/>
      <c r="D3" s="104"/>
      <c r="E3" s="104"/>
      <c r="F3" s="104"/>
      <c r="G3" s="104"/>
      <c r="H3" s="107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4"/>
      <c r="V3" s="109"/>
      <c r="W3" s="108"/>
      <c r="X3" s="108"/>
      <c r="Y3" s="108"/>
      <c r="Z3" s="108"/>
      <c r="AA3" s="108"/>
    </row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48</v>
      </c>
      <c r="J4" s="28" t="s">
        <v>60</v>
      </c>
      <c r="K4" s="28" t="s">
        <v>50</v>
      </c>
      <c r="L4" s="29" t="s">
        <v>51</v>
      </c>
      <c r="M4" s="29" t="s">
        <v>52</v>
      </c>
      <c r="N4" s="28" t="s">
        <v>53</v>
      </c>
      <c r="O4" s="31" t="s">
        <v>54</v>
      </c>
      <c r="P4" s="97" t="s">
        <v>55</v>
      </c>
      <c r="Q4" s="28" t="s">
        <v>56</v>
      </c>
      <c r="R4" s="28" t="s">
        <v>56</v>
      </c>
      <c r="S4" s="29" t="s">
        <v>57</v>
      </c>
      <c r="T4" s="98" t="s">
        <v>58</v>
      </c>
      <c r="U4" s="26" t="s">
        <v>22</v>
      </c>
      <c r="V4" s="145" t="s">
        <v>43</v>
      </c>
      <c r="W4" s="146" t="s">
        <v>44</v>
      </c>
    </row>
    <row r="5" spans="1:27" x14ac:dyDescent="0.25">
      <c r="A5" s="55">
        <v>1</v>
      </c>
      <c r="B5" s="110"/>
      <c r="C5" s="110"/>
      <c r="D5" s="110"/>
      <c r="E5" s="110"/>
      <c r="F5" s="110"/>
      <c r="G5" s="110"/>
      <c r="H5" s="110"/>
      <c r="I5" s="64"/>
      <c r="J5" s="64"/>
      <c r="K5" s="64"/>
      <c r="L5" s="126"/>
      <c r="M5" s="56"/>
      <c r="N5" s="1"/>
      <c r="O5" s="32"/>
      <c r="P5" s="7"/>
      <c r="Q5" s="7"/>
      <c r="R5" s="7"/>
      <c r="S5" s="7"/>
      <c r="T5" s="32"/>
      <c r="U5" s="1"/>
      <c r="V5" s="143"/>
      <c r="W5" s="3"/>
    </row>
    <row r="6" spans="1:27" x14ac:dyDescent="0.25">
      <c r="A6" s="55">
        <v>2</v>
      </c>
      <c r="B6" s="110"/>
      <c r="C6" s="110"/>
      <c r="D6" s="110"/>
      <c r="E6" s="110"/>
      <c r="F6" s="110"/>
      <c r="G6" s="110"/>
      <c r="H6" s="110"/>
      <c r="I6" s="64"/>
      <c r="J6" s="64"/>
      <c r="K6" s="64"/>
      <c r="L6" s="126"/>
      <c r="M6" s="20"/>
      <c r="N6" s="1"/>
      <c r="O6" s="32"/>
      <c r="P6" s="1"/>
      <c r="Q6" s="1"/>
      <c r="R6" s="1"/>
      <c r="S6" s="1"/>
      <c r="T6" s="1"/>
      <c r="U6" s="1"/>
      <c r="V6" s="141"/>
      <c r="W6" s="2"/>
    </row>
    <row r="7" spans="1:27" x14ac:dyDescent="0.25">
      <c r="A7" s="55">
        <v>3</v>
      </c>
      <c r="B7" s="110"/>
      <c r="C7" s="110"/>
      <c r="D7" s="110"/>
      <c r="E7" s="110"/>
      <c r="F7" s="110"/>
      <c r="G7" s="110"/>
      <c r="H7" s="110"/>
      <c r="I7" s="64"/>
      <c r="J7" s="64"/>
      <c r="K7" s="64"/>
      <c r="L7" s="126"/>
      <c r="M7" s="56"/>
      <c r="N7" s="1"/>
      <c r="O7" s="32"/>
      <c r="P7" s="7"/>
      <c r="Q7" s="7"/>
      <c r="R7" s="7"/>
      <c r="S7" s="7"/>
      <c r="T7" s="136"/>
      <c r="U7" s="1"/>
      <c r="V7" s="141"/>
      <c r="W7" s="2"/>
    </row>
    <row r="8" spans="1:27" x14ac:dyDescent="0.25">
      <c r="A8" s="55">
        <v>4</v>
      </c>
      <c r="B8" s="110"/>
      <c r="C8" s="110"/>
      <c r="D8" s="110"/>
      <c r="E8" s="110"/>
      <c r="F8" s="110"/>
      <c r="G8" s="110"/>
      <c r="H8" s="110"/>
      <c r="I8" s="64"/>
      <c r="J8" s="64"/>
      <c r="K8" s="64"/>
      <c r="L8" s="126"/>
      <c r="M8" s="56"/>
      <c r="N8" s="1"/>
      <c r="O8" s="32"/>
      <c r="P8" s="7"/>
      <c r="Q8" s="7"/>
      <c r="R8" s="7"/>
      <c r="S8" s="7"/>
      <c r="T8" s="136"/>
      <c r="U8" s="1"/>
      <c r="V8" s="141"/>
      <c r="W8" s="2"/>
    </row>
    <row r="9" spans="1:27" ht="15.75" thickBot="1" x14ac:dyDescent="0.3">
      <c r="A9" s="58">
        <v>5</v>
      </c>
      <c r="B9" s="111"/>
      <c r="C9" s="111"/>
      <c r="D9" s="111"/>
      <c r="E9" s="111"/>
      <c r="F9" s="111"/>
      <c r="G9" s="111"/>
      <c r="H9" s="111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1"/>
      <c r="V9" s="141"/>
      <c r="W9" s="2"/>
    </row>
    <row r="10" spans="1:27" ht="9" customHeight="1" x14ac:dyDescent="0.25">
      <c r="A10" s="59"/>
      <c r="B10" s="112"/>
      <c r="C10" s="112"/>
      <c r="D10" s="112"/>
      <c r="E10" s="112"/>
      <c r="F10" s="112"/>
      <c r="G10" s="112"/>
      <c r="H10" s="112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V10" s="102"/>
    </row>
    <row r="11" spans="1:27" ht="20.100000000000001" customHeight="1" x14ac:dyDescent="0.25">
      <c r="H11" s="113" t="s">
        <v>45</v>
      </c>
    </row>
    <row r="12" spans="1:27" ht="10.5" customHeight="1" thickBot="1" x14ac:dyDescent="0.3">
      <c r="H12" s="113"/>
    </row>
    <row r="13" spans="1:27" ht="15.75" thickBot="1" x14ac:dyDescent="0.3">
      <c r="A13" s="35" t="s">
        <v>0</v>
      </c>
      <c r="B13" s="36" t="s">
        <v>1</v>
      </c>
      <c r="C13" s="36" t="s">
        <v>2</v>
      </c>
      <c r="D13" s="36" t="s">
        <v>3</v>
      </c>
      <c r="E13" s="36" t="s">
        <v>4</v>
      </c>
      <c r="F13" s="36" t="s">
        <v>5</v>
      </c>
      <c r="G13" s="36" t="s">
        <v>6</v>
      </c>
      <c r="H13" s="36" t="s">
        <v>7</v>
      </c>
      <c r="I13" s="28" t="s">
        <v>48</v>
      </c>
      <c r="J13" s="28" t="s">
        <v>49</v>
      </c>
      <c r="K13" s="28" t="s">
        <v>50</v>
      </c>
      <c r="L13" s="29" t="s">
        <v>51</v>
      </c>
      <c r="M13" s="29" t="s">
        <v>52</v>
      </c>
      <c r="N13" s="28" t="s">
        <v>53</v>
      </c>
      <c r="O13" s="31" t="s">
        <v>54</v>
      </c>
      <c r="P13" s="97" t="s">
        <v>55</v>
      </c>
      <c r="Q13" s="28" t="s">
        <v>56</v>
      </c>
      <c r="R13" s="28" t="s">
        <v>57</v>
      </c>
      <c r="S13" s="29" t="s">
        <v>58</v>
      </c>
      <c r="T13" s="98" t="s">
        <v>129</v>
      </c>
      <c r="U13" s="26" t="s">
        <v>22</v>
      </c>
      <c r="V13" s="150" t="s">
        <v>43</v>
      </c>
      <c r="W13" s="147" t="s">
        <v>44</v>
      </c>
    </row>
    <row r="14" spans="1:27" x14ac:dyDescent="0.25">
      <c r="A14" s="55">
        <v>1</v>
      </c>
      <c r="B14" s="110"/>
      <c r="C14" s="110"/>
      <c r="D14" s="110"/>
      <c r="E14" s="110"/>
      <c r="F14" s="110"/>
      <c r="G14" s="110"/>
      <c r="H14" s="110"/>
      <c r="I14" s="44"/>
      <c r="J14" s="44"/>
      <c r="K14" s="44"/>
      <c r="L14" s="52"/>
      <c r="M14" s="39"/>
      <c r="N14" s="38"/>
      <c r="O14" s="40"/>
      <c r="P14" s="38"/>
      <c r="Q14" s="38"/>
      <c r="R14" s="38"/>
      <c r="S14" s="38"/>
      <c r="T14" s="137"/>
      <c r="U14" s="40"/>
      <c r="V14" s="141"/>
      <c r="W14" s="2"/>
    </row>
    <row r="15" spans="1:27" x14ac:dyDescent="0.25">
      <c r="A15" s="55">
        <v>2</v>
      </c>
      <c r="B15" s="110"/>
      <c r="C15" s="110"/>
      <c r="D15" s="110"/>
      <c r="E15" s="110"/>
      <c r="F15" s="110"/>
      <c r="G15" s="110"/>
      <c r="H15" s="110"/>
      <c r="I15" s="44"/>
      <c r="J15" s="44"/>
      <c r="K15" s="44"/>
      <c r="L15" s="52"/>
      <c r="M15" s="39"/>
      <c r="N15" s="38"/>
      <c r="O15" s="40"/>
      <c r="P15" s="44"/>
      <c r="Q15" s="44"/>
      <c r="R15" s="44"/>
      <c r="S15" s="44"/>
      <c r="T15" s="40"/>
      <c r="U15" s="44"/>
      <c r="V15" s="148"/>
      <c r="W15" s="3"/>
    </row>
    <row r="16" spans="1:27" x14ac:dyDescent="0.25">
      <c r="A16" s="142">
        <v>3</v>
      </c>
      <c r="B16" s="110"/>
      <c r="C16" s="110"/>
      <c r="D16" s="110"/>
      <c r="E16" s="110"/>
      <c r="F16" s="110"/>
      <c r="G16" s="110"/>
      <c r="H16" s="110"/>
      <c r="I16" s="44"/>
      <c r="J16" s="44"/>
      <c r="K16" s="44"/>
      <c r="L16" s="52"/>
      <c r="M16" s="39"/>
      <c r="N16" s="38"/>
      <c r="O16" s="40"/>
      <c r="P16" s="44"/>
      <c r="Q16" s="44"/>
      <c r="R16" s="44"/>
      <c r="S16" s="44"/>
      <c r="T16" s="40"/>
      <c r="U16" s="44"/>
      <c r="V16" s="149"/>
      <c r="W16" s="2"/>
    </row>
    <row r="17" spans="1:23" ht="15" customHeight="1" x14ac:dyDescent="0.25">
      <c r="A17" s="44">
        <v>4</v>
      </c>
      <c r="B17" s="110"/>
      <c r="C17" s="110"/>
      <c r="D17" s="110"/>
      <c r="E17" s="166"/>
      <c r="F17" s="110"/>
      <c r="G17" s="110"/>
      <c r="H17" s="110"/>
      <c r="I17" s="44"/>
      <c r="J17" s="44"/>
      <c r="K17" s="44"/>
      <c r="L17" s="52"/>
      <c r="M17" s="39"/>
      <c r="N17" s="38"/>
      <c r="O17" s="40"/>
      <c r="P17" s="44"/>
      <c r="Q17" s="44"/>
      <c r="R17" s="44"/>
      <c r="S17" s="44"/>
      <c r="T17" s="40"/>
      <c r="U17" s="44"/>
      <c r="V17" s="149"/>
      <c r="W17" s="2"/>
    </row>
    <row r="18" spans="1:23" ht="15" customHeight="1" x14ac:dyDescent="0.25">
      <c r="A18" s="44">
        <v>5</v>
      </c>
      <c r="B18" s="114"/>
      <c r="C18" s="114"/>
      <c r="D18" s="114"/>
      <c r="E18" s="170"/>
      <c r="F18" s="114"/>
      <c r="G18" s="170"/>
      <c r="H18" s="114"/>
      <c r="I18" s="44"/>
      <c r="J18" s="44"/>
      <c r="K18" s="44"/>
      <c r="L18" s="52"/>
      <c r="M18" s="39"/>
      <c r="N18" s="38"/>
      <c r="O18" s="40"/>
      <c r="P18" s="44"/>
      <c r="Q18" s="44"/>
      <c r="R18" s="44"/>
      <c r="S18" s="44"/>
      <c r="T18" s="40"/>
      <c r="U18" s="44"/>
      <c r="V18" s="149"/>
      <c r="W18" s="2"/>
    </row>
    <row r="19" spans="1:23" ht="13.15" customHeight="1" x14ac:dyDescent="0.25">
      <c r="H19" s="113"/>
      <c r="U19" s="103"/>
      <c r="V19" s="102"/>
    </row>
    <row r="20" spans="1:23" ht="31.15" customHeight="1" thickBot="1" x14ac:dyDescent="0.3">
      <c r="H20" s="113" t="s">
        <v>46</v>
      </c>
      <c r="U20" s="103"/>
    </row>
    <row r="21" spans="1:23" ht="15" customHeight="1" thickBot="1" x14ac:dyDescent="0.3">
      <c r="A21" s="35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36" t="s">
        <v>5</v>
      </c>
      <c r="G21" s="36" t="s">
        <v>6</v>
      </c>
      <c r="H21" s="36" t="s">
        <v>7</v>
      </c>
      <c r="I21" s="28" t="s">
        <v>48</v>
      </c>
      <c r="J21" s="28" t="s">
        <v>60</v>
      </c>
      <c r="K21" s="28" t="s">
        <v>50</v>
      </c>
      <c r="L21" s="29" t="s">
        <v>51</v>
      </c>
      <c r="M21" s="29" t="s">
        <v>52</v>
      </c>
      <c r="N21" s="28" t="s">
        <v>53</v>
      </c>
      <c r="O21" s="31" t="s">
        <v>54</v>
      </c>
      <c r="P21" s="97" t="s">
        <v>55</v>
      </c>
      <c r="Q21" s="28" t="s">
        <v>56</v>
      </c>
      <c r="R21" s="28" t="s">
        <v>57</v>
      </c>
      <c r="S21" s="29" t="s">
        <v>58</v>
      </c>
      <c r="T21" s="98" t="s">
        <v>129</v>
      </c>
      <c r="U21" s="26" t="s">
        <v>22</v>
      </c>
      <c r="V21" s="150" t="s">
        <v>43</v>
      </c>
      <c r="W21" s="146" t="s">
        <v>44</v>
      </c>
    </row>
    <row r="22" spans="1:23" ht="15" customHeight="1" x14ac:dyDescent="0.25">
      <c r="A22" s="55">
        <v>1</v>
      </c>
      <c r="B22" s="110"/>
      <c r="C22" s="171"/>
      <c r="D22" s="110"/>
      <c r="E22" s="110"/>
      <c r="F22" s="110"/>
      <c r="G22" s="110"/>
      <c r="H22" s="110"/>
      <c r="I22" s="44"/>
      <c r="J22" s="44"/>
      <c r="K22" s="44"/>
      <c r="L22" s="52"/>
      <c r="M22" s="39"/>
      <c r="N22" s="38"/>
      <c r="O22" s="40"/>
      <c r="P22" s="44"/>
      <c r="Q22" s="44"/>
      <c r="R22" s="44"/>
      <c r="S22" s="44"/>
      <c r="T22" s="52"/>
      <c r="U22" s="40"/>
      <c r="V22" s="141"/>
      <c r="W22" s="3"/>
    </row>
    <row r="23" spans="1:23" ht="15.75" thickBot="1" x14ac:dyDescent="0.3">
      <c r="A23" s="58">
        <v>2</v>
      </c>
      <c r="B23" s="110"/>
      <c r="C23" s="110"/>
      <c r="D23" s="110"/>
      <c r="E23" s="110"/>
      <c r="F23" s="110"/>
      <c r="G23" s="110"/>
      <c r="H23" s="110"/>
      <c r="I23" s="44"/>
      <c r="J23" s="44"/>
      <c r="K23" s="44"/>
      <c r="L23" s="52"/>
      <c r="M23" s="39"/>
      <c r="N23" s="38"/>
      <c r="O23" s="40"/>
      <c r="P23" s="44"/>
      <c r="Q23" s="44"/>
      <c r="R23" s="44"/>
      <c r="S23" s="44"/>
      <c r="T23" s="44"/>
      <c r="U23" s="40"/>
      <c r="V23" s="141"/>
      <c r="W23" s="118"/>
    </row>
    <row r="24" spans="1:23" x14ac:dyDescent="0.25">
      <c r="A24" s="55">
        <v>3</v>
      </c>
      <c r="B24" s="110"/>
      <c r="C24" s="110"/>
      <c r="D24" s="110"/>
      <c r="E24" s="110"/>
      <c r="F24" s="110"/>
      <c r="G24" s="110"/>
      <c r="H24" s="110"/>
      <c r="I24" s="42"/>
      <c r="J24" s="42"/>
      <c r="K24" s="42"/>
      <c r="L24" s="43"/>
      <c r="M24" s="39"/>
      <c r="N24" s="38"/>
      <c r="O24" s="40"/>
      <c r="P24" s="44"/>
      <c r="Q24" s="44"/>
      <c r="R24" s="44"/>
      <c r="S24" s="44"/>
      <c r="T24" s="44"/>
      <c r="U24" s="40"/>
      <c r="V24" s="141"/>
      <c r="W24" s="2"/>
    </row>
    <row r="25" spans="1:23" x14ac:dyDescent="0.25">
      <c r="A25" s="55">
        <v>4</v>
      </c>
      <c r="B25" s="110"/>
      <c r="C25" s="110"/>
      <c r="D25" s="110"/>
      <c r="E25" s="110"/>
      <c r="F25" s="110"/>
      <c r="G25" s="110"/>
      <c r="H25" s="110"/>
      <c r="I25" s="44"/>
      <c r="J25" s="44"/>
      <c r="K25" s="44"/>
      <c r="L25" s="52"/>
      <c r="M25" s="52"/>
      <c r="N25" s="44"/>
      <c r="O25" s="132"/>
      <c r="P25" s="44"/>
      <c r="Q25" s="44"/>
      <c r="R25" s="44"/>
      <c r="S25" s="44"/>
      <c r="T25" s="44"/>
      <c r="U25" s="40"/>
      <c r="V25" s="141"/>
      <c r="W25" s="2"/>
    </row>
    <row r="26" spans="1:23" ht="15.75" thickBot="1" x14ac:dyDescent="0.3">
      <c r="A26" s="58">
        <v>5</v>
      </c>
      <c r="B26" s="114"/>
      <c r="C26" s="114"/>
      <c r="D26" s="114"/>
      <c r="E26" s="114"/>
      <c r="F26" s="114"/>
      <c r="G26" s="114"/>
      <c r="H26" s="114"/>
      <c r="I26" s="42"/>
      <c r="J26" s="42"/>
      <c r="K26" s="42"/>
      <c r="L26" s="44"/>
      <c r="M26" s="39"/>
      <c r="N26" s="38"/>
      <c r="O26" s="40"/>
      <c r="P26" s="44"/>
      <c r="Q26" s="44"/>
      <c r="R26" s="44"/>
      <c r="S26" s="44"/>
      <c r="T26" s="44"/>
      <c r="U26" s="40"/>
      <c r="V26" s="141"/>
      <c r="W26" s="2"/>
    </row>
    <row r="27" spans="1:23" ht="9" customHeight="1" x14ac:dyDescent="0.25">
      <c r="A27" s="59"/>
      <c r="B27" s="66"/>
      <c r="C27" s="66"/>
      <c r="D27" s="66"/>
      <c r="E27" s="66"/>
      <c r="F27" s="66"/>
      <c r="G27" s="66"/>
      <c r="H27" s="66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3" ht="20.100000000000001" customHeight="1" x14ac:dyDescent="0.25">
      <c r="F28" s="9" t="s">
        <v>10</v>
      </c>
      <c r="H28" s="113"/>
    </row>
    <row r="29" spans="1:23" ht="29.45" customHeight="1" x14ac:dyDescent="0.25">
      <c r="H29" s="113" t="s">
        <v>47</v>
      </c>
    </row>
    <row r="30" spans="1:23" ht="6.6" customHeight="1" thickBot="1" x14ac:dyDescent="0.5">
      <c r="H30" s="115"/>
    </row>
    <row r="31" spans="1:23" ht="15.75" thickBot="1" x14ac:dyDescent="0.3">
      <c r="A31" s="4" t="s">
        <v>0</v>
      </c>
      <c r="B31" s="159" t="s">
        <v>1</v>
      </c>
      <c r="C31" s="159" t="s">
        <v>2</v>
      </c>
      <c r="D31" s="159" t="s">
        <v>3</v>
      </c>
      <c r="E31" s="159" t="s">
        <v>4</v>
      </c>
      <c r="F31" s="159" t="s">
        <v>5</v>
      </c>
      <c r="G31" s="159" t="s">
        <v>6</v>
      </c>
      <c r="H31" s="159" t="s">
        <v>7</v>
      </c>
      <c r="I31" s="160" t="s">
        <v>48</v>
      </c>
      <c r="J31" s="160" t="s">
        <v>60</v>
      </c>
      <c r="K31" s="160" t="s">
        <v>50</v>
      </c>
      <c r="L31" s="161" t="s">
        <v>51</v>
      </c>
      <c r="M31" s="161" t="s">
        <v>52</v>
      </c>
      <c r="N31" s="160" t="s">
        <v>53</v>
      </c>
      <c r="O31" s="162" t="s">
        <v>54</v>
      </c>
      <c r="P31" s="163" t="s">
        <v>55</v>
      </c>
      <c r="Q31" s="160" t="s">
        <v>56</v>
      </c>
      <c r="R31" s="160" t="s">
        <v>57</v>
      </c>
      <c r="S31" s="161" t="s">
        <v>58</v>
      </c>
      <c r="T31" s="164" t="s">
        <v>129</v>
      </c>
      <c r="U31" s="165" t="s">
        <v>22</v>
      </c>
      <c r="V31" s="150" t="s">
        <v>43</v>
      </c>
      <c r="W31" s="147" t="s">
        <v>44</v>
      </c>
    </row>
    <row r="32" spans="1:23" x14ac:dyDescent="0.25">
      <c r="A32" s="54">
        <v>1</v>
      </c>
      <c r="B32" s="168"/>
      <c r="C32" s="167"/>
      <c r="D32" s="167"/>
      <c r="E32" s="166"/>
      <c r="F32" s="166"/>
      <c r="G32" s="168"/>
      <c r="H32" s="16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44"/>
      <c r="V32" s="141"/>
      <c r="W32" s="2"/>
    </row>
    <row r="33" spans="1:23" x14ac:dyDescent="0.25">
      <c r="A33" s="54">
        <v>2</v>
      </c>
      <c r="B33" s="110"/>
      <c r="C33" s="110"/>
      <c r="D33" s="110"/>
      <c r="E33" s="166"/>
      <c r="F33" s="110"/>
      <c r="G33" s="110"/>
      <c r="H33" s="110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141"/>
      <c r="W33" s="2"/>
    </row>
    <row r="34" spans="1:23" x14ac:dyDescent="0.25">
      <c r="A34" s="116">
        <v>3</v>
      </c>
      <c r="B34" s="168"/>
      <c r="C34" s="166"/>
      <c r="D34" s="167"/>
      <c r="E34" s="166"/>
      <c r="F34" s="166"/>
      <c r="G34" s="168"/>
      <c r="H34" s="167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141"/>
      <c r="W34" s="2"/>
    </row>
    <row r="35" spans="1:23" x14ac:dyDescent="0.25">
      <c r="A35" s="116">
        <v>4</v>
      </c>
      <c r="B35" s="114"/>
      <c r="C35" s="114"/>
      <c r="D35" s="114"/>
      <c r="E35" s="170"/>
      <c r="F35" s="114"/>
      <c r="G35" s="114"/>
      <c r="H35" s="114"/>
      <c r="I35" s="64"/>
      <c r="J35" s="64"/>
      <c r="K35" s="64"/>
      <c r="L35" s="64"/>
      <c r="M35" s="7"/>
      <c r="N35" s="7"/>
      <c r="O35" s="7"/>
      <c r="P35" s="7"/>
      <c r="Q35" s="7"/>
      <c r="R35" s="7"/>
      <c r="S35" s="7"/>
      <c r="T35" s="7"/>
      <c r="U35" s="44"/>
      <c r="V35" s="144"/>
      <c r="W35" s="144"/>
    </row>
  </sheetData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4"/>
  <sheetViews>
    <sheetView topLeftCell="A2" workbookViewId="0">
      <selection activeCell="Z8" sqref="Z8"/>
    </sheetView>
  </sheetViews>
  <sheetFormatPr baseColWidth="10" defaultColWidth="11.42578125" defaultRowHeight="15" x14ac:dyDescent="0.25"/>
  <cols>
    <col min="1" max="1" width="3.140625" style="9" customWidth="1"/>
    <col min="2" max="2" width="8.85546875" style="9" customWidth="1"/>
    <col min="3" max="3" width="13.42578125" style="9" customWidth="1"/>
    <col min="4" max="4" width="9.7109375" style="9" customWidth="1"/>
    <col min="5" max="5" width="4.140625" style="9" customWidth="1"/>
    <col min="6" max="6" width="5.42578125" style="9" customWidth="1"/>
    <col min="7" max="7" width="9.5703125" style="9" customWidth="1"/>
    <col min="8" max="8" width="25.42578125" style="9" customWidth="1"/>
    <col min="9" max="9" width="5.42578125" style="9" customWidth="1"/>
    <col min="10" max="10" width="5.5703125" style="9" customWidth="1"/>
    <col min="11" max="11" width="5.28515625" style="9" customWidth="1"/>
    <col min="12" max="12" width="5.140625" style="9" customWidth="1"/>
    <col min="13" max="13" width="5" style="9" customWidth="1"/>
    <col min="14" max="14" width="5.28515625" style="9" customWidth="1"/>
    <col min="15" max="15" width="5.42578125" style="9" customWidth="1"/>
    <col min="16" max="21" width="5.5703125" style="9" customWidth="1"/>
    <col min="22" max="22" width="5.28515625" style="9" customWidth="1"/>
    <col min="23" max="23" width="6.140625" style="9" customWidth="1"/>
    <col min="24" max="24" width="3.42578125" style="9" customWidth="1"/>
  </cols>
  <sheetData>
    <row r="1" spans="1:25" ht="36" customHeight="1" x14ac:dyDescent="0.25"/>
    <row r="2" spans="1:25" ht="40.5" customHeight="1" x14ac:dyDescent="0.55000000000000004">
      <c r="A2" s="215" t="s">
        <v>138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</row>
    <row r="3" spans="1:25" ht="15.75" thickBot="1" x14ac:dyDescent="0.3"/>
    <row r="4" spans="1:25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181</v>
      </c>
      <c r="J4" s="28" t="s">
        <v>182</v>
      </c>
      <c r="K4" s="28" t="s">
        <v>326</v>
      </c>
      <c r="L4" s="29" t="s">
        <v>336</v>
      </c>
      <c r="M4" s="29" t="s">
        <v>415</v>
      </c>
      <c r="N4" s="28" t="s">
        <v>471</v>
      </c>
      <c r="O4" s="31" t="s">
        <v>484</v>
      </c>
      <c r="P4" s="97"/>
      <c r="Q4" s="28"/>
      <c r="R4" s="28"/>
      <c r="S4" s="29"/>
      <c r="T4" s="98"/>
      <c r="U4" s="184"/>
      <c r="V4" s="28"/>
      <c r="W4" s="124" t="s">
        <v>22</v>
      </c>
      <c r="X4" s="37" t="s">
        <v>23</v>
      </c>
      <c r="Y4" s="18" t="s">
        <v>10</v>
      </c>
    </row>
    <row r="5" spans="1:25" x14ac:dyDescent="0.25">
      <c r="A5" s="55">
        <v>1</v>
      </c>
      <c r="B5" s="2">
        <v>10950356</v>
      </c>
      <c r="C5" s="125" t="s">
        <v>147</v>
      </c>
      <c r="D5" s="125" t="s">
        <v>148</v>
      </c>
      <c r="E5" s="125">
        <v>3</v>
      </c>
      <c r="F5" s="125" t="s">
        <v>8</v>
      </c>
      <c r="G5" s="125">
        <v>1019393</v>
      </c>
      <c r="H5" s="125" t="s">
        <v>149</v>
      </c>
      <c r="I5" s="38">
        <v>88</v>
      </c>
      <c r="J5" s="38">
        <v>105</v>
      </c>
      <c r="K5" s="38">
        <v>104</v>
      </c>
      <c r="L5" s="39">
        <v>91</v>
      </c>
      <c r="M5" s="39">
        <v>112</v>
      </c>
      <c r="N5" s="38">
        <v>95</v>
      </c>
      <c r="O5" s="40">
        <v>101</v>
      </c>
      <c r="P5" s="38"/>
      <c r="Q5" s="38"/>
      <c r="R5" s="38"/>
      <c r="S5" s="38"/>
      <c r="T5" s="38"/>
      <c r="U5" s="38"/>
      <c r="V5" s="38"/>
      <c r="W5" s="40">
        <f t="shared" ref="W5:W24" si="0">SUM(I5:V5)</f>
        <v>696</v>
      </c>
      <c r="X5" s="41">
        <f t="shared" ref="X5:X24" si="1">RANK(W5,$W$5:$W$24,0)</f>
        <v>1</v>
      </c>
    </row>
    <row r="6" spans="1:25" x14ac:dyDescent="0.25">
      <c r="A6" s="55">
        <v>2</v>
      </c>
      <c r="B6" s="2">
        <v>10945646</v>
      </c>
      <c r="C6" s="125" t="s">
        <v>165</v>
      </c>
      <c r="D6" s="125" t="s">
        <v>166</v>
      </c>
      <c r="E6" s="125">
        <v>3</v>
      </c>
      <c r="F6" s="125" t="s">
        <v>8</v>
      </c>
      <c r="G6" s="125">
        <v>980937</v>
      </c>
      <c r="H6" s="125" t="s">
        <v>167</v>
      </c>
      <c r="I6" s="44">
        <v>91</v>
      </c>
      <c r="J6" s="44"/>
      <c r="K6" s="44">
        <v>92</v>
      </c>
      <c r="L6" s="52">
        <v>102</v>
      </c>
      <c r="M6" s="39">
        <v>102</v>
      </c>
      <c r="N6" s="38">
        <v>90</v>
      </c>
      <c r="O6" s="40">
        <v>106</v>
      </c>
      <c r="P6" s="44"/>
      <c r="Q6" s="44"/>
      <c r="R6" s="44"/>
      <c r="S6" s="44"/>
      <c r="T6" s="44"/>
      <c r="U6" s="44"/>
      <c r="V6" s="44"/>
      <c r="W6" s="40">
        <f t="shared" si="0"/>
        <v>583</v>
      </c>
      <c r="X6" s="41">
        <f t="shared" si="1"/>
        <v>2</v>
      </c>
    </row>
    <row r="7" spans="1:25" x14ac:dyDescent="0.25">
      <c r="A7" s="55">
        <v>3</v>
      </c>
      <c r="B7" s="2">
        <v>10042918</v>
      </c>
      <c r="C7" s="125" t="s">
        <v>174</v>
      </c>
      <c r="D7" s="125" t="s">
        <v>175</v>
      </c>
      <c r="E7" s="125">
        <v>3</v>
      </c>
      <c r="F7" s="125" t="s">
        <v>8</v>
      </c>
      <c r="G7" s="125">
        <v>995649</v>
      </c>
      <c r="H7" s="125" t="s">
        <v>176</v>
      </c>
      <c r="I7" s="44">
        <v>92</v>
      </c>
      <c r="J7" s="44">
        <v>100</v>
      </c>
      <c r="K7" s="44">
        <v>91</v>
      </c>
      <c r="L7" s="52">
        <v>90</v>
      </c>
      <c r="M7" s="39">
        <v>88</v>
      </c>
      <c r="N7" s="38">
        <v>87</v>
      </c>
      <c r="O7" s="40"/>
      <c r="P7" s="44"/>
      <c r="Q7" s="44"/>
      <c r="R7" s="44"/>
      <c r="S7" s="44"/>
      <c r="T7" s="44"/>
      <c r="U7" s="44"/>
      <c r="V7" s="44"/>
      <c r="W7" s="40">
        <f t="shared" si="0"/>
        <v>548</v>
      </c>
      <c r="X7" s="41">
        <f t="shared" si="1"/>
        <v>3</v>
      </c>
    </row>
    <row r="8" spans="1:25" x14ac:dyDescent="0.25">
      <c r="A8" s="55">
        <v>4</v>
      </c>
      <c r="B8" s="2">
        <v>10740792</v>
      </c>
      <c r="C8" s="125" t="s">
        <v>150</v>
      </c>
      <c r="D8" s="125" t="s">
        <v>151</v>
      </c>
      <c r="E8" s="125">
        <v>3</v>
      </c>
      <c r="F8" s="125" t="s">
        <v>8</v>
      </c>
      <c r="G8" s="125">
        <v>1013332</v>
      </c>
      <c r="H8" s="125" t="s">
        <v>152</v>
      </c>
      <c r="I8" s="44">
        <v>108</v>
      </c>
      <c r="J8" s="44">
        <v>110</v>
      </c>
      <c r="K8" s="44">
        <v>109</v>
      </c>
      <c r="L8" s="52"/>
      <c r="M8" s="39">
        <v>107</v>
      </c>
      <c r="N8" s="38">
        <v>110</v>
      </c>
      <c r="O8" s="40"/>
      <c r="P8" s="44"/>
      <c r="Q8" s="44"/>
      <c r="R8" s="44"/>
      <c r="S8" s="44"/>
      <c r="T8" s="44"/>
      <c r="U8" s="44"/>
      <c r="V8" s="44"/>
      <c r="W8" s="40">
        <f t="shared" si="0"/>
        <v>544</v>
      </c>
      <c r="X8" s="41">
        <f t="shared" si="1"/>
        <v>4</v>
      </c>
    </row>
    <row r="9" spans="1:25" x14ac:dyDescent="0.25">
      <c r="A9" s="55">
        <v>5</v>
      </c>
      <c r="B9" s="2">
        <v>11085843</v>
      </c>
      <c r="C9" s="125" t="s">
        <v>144</v>
      </c>
      <c r="D9" s="125" t="s">
        <v>146</v>
      </c>
      <c r="E9" s="125">
        <v>3</v>
      </c>
      <c r="F9" s="125" t="s">
        <v>8</v>
      </c>
      <c r="G9" s="125">
        <v>965531</v>
      </c>
      <c r="H9" s="125" t="s">
        <v>145</v>
      </c>
      <c r="I9" s="44">
        <v>93</v>
      </c>
      <c r="J9" s="44">
        <v>90</v>
      </c>
      <c r="K9" s="44">
        <v>93</v>
      </c>
      <c r="L9" s="52">
        <v>88</v>
      </c>
      <c r="M9" s="39">
        <v>87</v>
      </c>
      <c r="N9" s="38">
        <v>88</v>
      </c>
      <c r="O9" s="40"/>
      <c r="P9" s="44"/>
      <c r="Q9" s="44"/>
      <c r="R9" s="44"/>
      <c r="S9" s="44"/>
      <c r="T9" s="44"/>
      <c r="U9" s="44"/>
      <c r="V9" s="44"/>
      <c r="W9" s="40">
        <f t="shared" si="0"/>
        <v>539</v>
      </c>
      <c r="X9" s="41">
        <f t="shared" si="1"/>
        <v>5</v>
      </c>
    </row>
    <row r="10" spans="1:25" x14ac:dyDescent="0.25">
      <c r="A10" s="55">
        <v>6</v>
      </c>
      <c r="B10" s="2">
        <v>11085843</v>
      </c>
      <c r="C10" s="125" t="s">
        <v>144</v>
      </c>
      <c r="D10" s="125" t="s">
        <v>146</v>
      </c>
      <c r="E10" s="125">
        <v>3</v>
      </c>
      <c r="F10" s="125" t="s">
        <v>8</v>
      </c>
      <c r="G10" s="125">
        <v>24294481</v>
      </c>
      <c r="H10" s="125" t="s">
        <v>180</v>
      </c>
      <c r="I10" s="42">
        <v>85</v>
      </c>
      <c r="J10" s="42">
        <v>88</v>
      </c>
      <c r="K10" s="42">
        <v>89</v>
      </c>
      <c r="L10" s="43">
        <v>97</v>
      </c>
      <c r="M10" s="39">
        <v>86</v>
      </c>
      <c r="N10" s="38">
        <v>85</v>
      </c>
      <c r="O10" s="40"/>
      <c r="P10" s="44"/>
      <c r="Q10" s="44"/>
      <c r="R10" s="44"/>
      <c r="S10" s="44"/>
      <c r="T10" s="44"/>
      <c r="U10" s="44"/>
      <c r="V10" s="44"/>
      <c r="W10" s="40">
        <f t="shared" si="0"/>
        <v>530</v>
      </c>
      <c r="X10" s="41">
        <f t="shared" si="1"/>
        <v>6</v>
      </c>
    </row>
    <row r="11" spans="1:25" x14ac:dyDescent="0.25">
      <c r="A11" s="55">
        <v>7</v>
      </c>
      <c r="B11" s="2">
        <v>11021532</v>
      </c>
      <c r="C11" s="125" t="s">
        <v>177</v>
      </c>
      <c r="D11" s="125" t="s">
        <v>178</v>
      </c>
      <c r="E11" s="125">
        <v>3</v>
      </c>
      <c r="F11" s="125" t="s">
        <v>8</v>
      </c>
      <c r="G11" s="125">
        <v>998523</v>
      </c>
      <c r="H11" s="125" t="s">
        <v>179</v>
      </c>
      <c r="I11" s="42">
        <v>86</v>
      </c>
      <c r="J11" s="42">
        <v>85</v>
      </c>
      <c r="K11" s="42"/>
      <c r="L11" s="43">
        <v>107</v>
      </c>
      <c r="M11" s="39">
        <v>97</v>
      </c>
      <c r="N11" s="38">
        <v>89</v>
      </c>
      <c r="O11" s="40"/>
      <c r="P11" s="44"/>
      <c r="Q11" s="44"/>
      <c r="R11" s="44"/>
      <c r="S11" s="44"/>
      <c r="T11" s="44"/>
      <c r="U11" s="44"/>
      <c r="V11" s="44"/>
      <c r="W11" s="40">
        <f t="shared" si="0"/>
        <v>464</v>
      </c>
      <c r="X11" s="41">
        <f t="shared" si="1"/>
        <v>7</v>
      </c>
    </row>
    <row r="12" spans="1:25" x14ac:dyDescent="0.25">
      <c r="A12" s="55">
        <v>8</v>
      </c>
      <c r="B12" s="2">
        <v>10055426</v>
      </c>
      <c r="C12" s="125" t="s">
        <v>153</v>
      </c>
      <c r="D12" s="125" t="s">
        <v>154</v>
      </c>
      <c r="E12" s="125">
        <v>3</v>
      </c>
      <c r="F12" s="125" t="s">
        <v>8</v>
      </c>
      <c r="G12" s="125">
        <v>1007657</v>
      </c>
      <c r="H12" s="125" t="s">
        <v>155</v>
      </c>
      <c r="I12" s="42">
        <v>87</v>
      </c>
      <c r="J12" s="42">
        <v>86</v>
      </c>
      <c r="K12" s="42">
        <v>86</v>
      </c>
      <c r="L12" s="43"/>
      <c r="M12" s="39">
        <v>86</v>
      </c>
      <c r="N12" s="38"/>
      <c r="O12" s="40">
        <v>85</v>
      </c>
      <c r="P12" s="44"/>
      <c r="Q12" s="44"/>
      <c r="R12" s="44"/>
      <c r="S12" s="44"/>
      <c r="T12" s="44"/>
      <c r="U12" s="44"/>
      <c r="V12" s="44"/>
      <c r="W12" s="40">
        <f t="shared" si="0"/>
        <v>430</v>
      </c>
      <c r="X12" s="41">
        <f t="shared" si="1"/>
        <v>8</v>
      </c>
    </row>
    <row r="13" spans="1:25" x14ac:dyDescent="0.25">
      <c r="A13" s="55">
        <v>9</v>
      </c>
      <c r="B13" s="2">
        <v>10703376</v>
      </c>
      <c r="C13" s="125" t="s">
        <v>159</v>
      </c>
      <c r="D13" s="125" t="s">
        <v>160</v>
      </c>
      <c r="E13" s="125">
        <v>3</v>
      </c>
      <c r="F13" s="125" t="s">
        <v>8</v>
      </c>
      <c r="G13" s="125">
        <v>1001360</v>
      </c>
      <c r="H13" s="125" t="s">
        <v>161</v>
      </c>
      <c r="I13" s="42">
        <v>103</v>
      </c>
      <c r="J13" s="42"/>
      <c r="K13" s="42">
        <v>99</v>
      </c>
      <c r="L13" s="43">
        <v>112</v>
      </c>
      <c r="M13" s="39"/>
      <c r="N13" s="38">
        <v>105</v>
      </c>
      <c r="O13" s="40"/>
      <c r="P13" s="44"/>
      <c r="Q13" s="44"/>
      <c r="R13" s="44"/>
      <c r="S13" s="44"/>
      <c r="T13" s="44"/>
      <c r="U13" s="44"/>
      <c r="V13" s="44"/>
      <c r="W13" s="40">
        <f t="shared" si="0"/>
        <v>419</v>
      </c>
      <c r="X13" s="41">
        <f t="shared" si="1"/>
        <v>9</v>
      </c>
    </row>
    <row r="14" spans="1:25" x14ac:dyDescent="0.25">
      <c r="A14" s="55">
        <v>10</v>
      </c>
      <c r="B14" s="2">
        <v>10044638</v>
      </c>
      <c r="C14" s="125" t="s">
        <v>156</v>
      </c>
      <c r="D14" s="125" t="s">
        <v>157</v>
      </c>
      <c r="E14" s="125">
        <v>3</v>
      </c>
      <c r="F14" s="125" t="s">
        <v>8</v>
      </c>
      <c r="G14" s="125">
        <v>1005560</v>
      </c>
      <c r="H14" s="125" t="s">
        <v>158</v>
      </c>
      <c r="I14" s="42">
        <v>90</v>
      </c>
      <c r="J14" s="42">
        <v>95</v>
      </c>
      <c r="K14" s="42">
        <v>94</v>
      </c>
      <c r="L14" s="43">
        <v>92</v>
      </c>
      <c r="M14" s="39"/>
      <c r="N14" s="38"/>
      <c r="O14" s="40"/>
      <c r="P14" s="44"/>
      <c r="Q14" s="44"/>
      <c r="R14" s="44"/>
      <c r="S14" s="44"/>
      <c r="T14" s="44"/>
      <c r="U14" s="44"/>
      <c r="V14" s="44"/>
      <c r="W14" s="40">
        <f t="shared" si="0"/>
        <v>371</v>
      </c>
      <c r="X14" s="41">
        <f t="shared" si="1"/>
        <v>10</v>
      </c>
    </row>
    <row r="15" spans="1:25" x14ac:dyDescent="0.25">
      <c r="A15" s="55">
        <v>11</v>
      </c>
      <c r="B15" s="2">
        <v>10807526</v>
      </c>
      <c r="C15" s="125" t="s">
        <v>171</v>
      </c>
      <c r="D15" s="125" t="s">
        <v>172</v>
      </c>
      <c r="E15" s="125">
        <v>3</v>
      </c>
      <c r="F15" s="125" t="s">
        <v>8</v>
      </c>
      <c r="G15" s="125">
        <v>1007341</v>
      </c>
      <c r="H15" s="125" t="s">
        <v>173</v>
      </c>
      <c r="I15" s="42"/>
      <c r="J15" s="42"/>
      <c r="K15" s="42">
        <v>90</v>
      </c>
      <c r="L15" s="43">
        <v>89</v>
      </c>
      <c r="M15" s="39">
        <v>92</v>
      </c>
      <c r="N15" s="38"/>
      <c r="O15" s="40">
        <v>91</v>
      </c>
      <c r="P15" s="44"/>
      <c r="Q15" s="44"/>
      <c r="R15" s="44"/>
      <c r="S15" s="44"/>
      <c r="T15" s="44"/>
      <c r="U15" s="44"/>
      <c r="V15" s="44"/>
      <c r="W15" s="40">
        <f t="shared" si="0"/>
        <v>362</v>
      </c>
      <c r="X15" s="41">
        <f t="shared" si="1"/>
        <v>11</v>
      </c>
    </row>
    <row r="16" spans="1:25" x14ac:dyDescent="0.25">
      <c r="A16" s="55">
        <v>12</v>
      </c>
      <c r="B16" s="2">
        <v>10984774</v>
      </c>
      <c r="C16" s="125" t="s">
        <v>335</v>
      </c>
      <c r="D16" s="125" t="s">
        <v>119</v>
      </c>
      <c r="E16" s="214">
        <v>3</v>
      </c>
      <c r="F16" s="125" t="s">
        <v>8</v>
      </c>
      <c r="G16" s="214">
        <v>1016923</v>
      </c>
      <c r="H16" s="125" t="s">
        <v>120</v>
      </c>
      <c r="I16" s="42"/>
      <c r="J16" s="42"/>
      <c r="K16" s="42">
        <v>89</v>
      </c>
      <c r="L16" s="43">
        <v>87</v>
      </c>
      <c r="M16" s="39"/>
      <c r="N16" s="38"/>
      <c r="O16" s="40">
        <v>96</v>
      </c>
      <c r="P16" s="44"/>
      <c r="Q16" s="44"/>
      <c r="R16" s="44"/>
      <c r="S16" s="44"/>
      <c r="T16" s="44"/>
      <c r="U16" s="44"/>
      <c r="V16" s="44"/>
      <c r="W16" s="40">
        <f t="shared" si="0"/>
        <v>272</v>
      </c>
      <c r="X16" s="41">
        <f t="shared" si="1"/>
        <v>12</v>
      </c>
    </row>
    <row r="17" spans="1:24" x14ac:dyDescent="0.25">
      <c r="A17" s="55">
        <v>13</v>
      </c>
      <c r="B17" s="2">
        <v>10917769</v>
      </c>
      <c r="C17" s="125" t="s">
        <v>324</v>
      </c>
      <c r="D17" s="125" t="s">
        <v>66</v>
      </c>
      <c r="E17" s="214">
        <v>3</v>
      </c>
      <c r="F17" s="125" t="s">
        <v>8</v>
      </c>
      <c r="G17" s="125">
        <v>970028</v>
      </c>
      <c r="H17" s="125" t="s">
        <v>325</v>
      </c>
      <c r="I17" s="42"/>
      <c r="J17" s="42">
        <v>87</v>
      </c>
      <c r="K17" s="42">
        <v>87</v>
      </c>
      <c r="L17" s="43">
        <v>85</v>
      </c>
      <c r="M17" s="39"/>
      <c r="N17" s="38"/>
      <c r="O17" s="40"/>
      <c r="P17" s="44"/>
      <c r="Q17" s="44"/>
      <c r="R17" s="44"/>
      <c r="S17" s="44"/>
      <c r="T17" s="44"/>
      <c r="U17" s="44"/>
      <c r="V17" s="44"/>
      <c r="W17" s="40">
        <f t="shared" si="0"/>
        <v>259</v>
      </c>
      <c r="X17" s="41">
        <f t="shared" si="1"/>
        <v>13</v>
      </c>
    </row>
    <row r="18" spans="1:24" x14ac:dyDescent="0.25">
      <c r="A18" s="55">
        <v>14</v>
      </c>
      <c r="B18" s="2">
        <v>10771138</v>
      </c>
      <c r="C18" s="125" t="s">
        <v>168</v>
      </c>
      <c r="D18" s="125" t="s">
        <v>169</v>
      </c>
      <c r="E18" s="125">
        <v>3</v>
      </c>
      <c r="F18" s="125" t="s">
        <v>8</v>
      </c>
      <c r="G18" s="125">
        <v>989312</v>
      </c>
      <c r="H18" s="125" t="s">
        <v>170</v>
      </c>
      <c r="I18" s="44">
        <v>98</v>
      </c>
      <c r="J18" s="44"/>
      <c r="K18" s="44"/>
      <c r="L18" s="44"/>
      <c r="M18" s="52">
        <v>92</v>
      </c>
      <c r="N18" s="38"/>
      <c r="O18" s="40"/>
      <c r="P18" s="44"/>
      <c r="Q18" s="44"/>
      <c r="R18" s="44"/>
      <c r="S18" s="44"/>
      <c r="T18" s="44"/>
      <c r="U18" s="44"/>
      <c r="V18" s="44"/>
      <c r="W18" s="40">
        <f t="shared" si="0"/>
        <v>190</v>
      </c>
      <c r="X18" s="41">
        <f t="shared" si="1"/>
        <v>14</v>
      </c>
    </row>
    <row r="19" spans="1:24" x14ac:dyDescent="0.25">
      <c r="A19" s="55">
        <v>15</v>
      </c>
      <c r="B19" s="2">
        <v>10076999</v>
      </c>
      <c r="C19" s="125" t="s">
        <v>107</v>
      </c>
      <c r="D19" s="125" t="s">
        <v>108</v>
      </c>
      <c r="E19" s="125">
        <v>3</v>
      </c>
      <c r="F19" s="125" t="s">
        <v>8</v>
      </c>
      <c r="G19" s="214">
        <v>1015960</v>
      </c>
      <c r="H19" s="125" t="s">
        <v>109</v>
      </c>
      <c r="I19" s="44"/>
      <c r="J19" s="44">
        <v>89</v>
      </c>
      <c r="K19" s="44"/>
      <c r="L19" s="52"/>
      <c r="M19" s="52">
        <v>89</v>
      </c>
      <c r="N19" s="44"/>
      <c r="O19" s="132"/>
      <c r="P19" s="44"/>
      <c r="Q19" s="44"/>
      <c r="R19" s="44"/>
      <c r="S19" s="44"/>
      <c r="T19" s="44"/>
      <c r="U19" s="44"/>
      <c r="V19" s="44"/>
      <c r="W19" s="40">
        <f t="shared" si="0"/>
        <v>178</v>
      </c>
      <c r="X19" s="41">
        <f t="shared" si="1"/>
        <v>15</v>
      </c>
    </row>
    <row r="20" spans="1:24" x14ac:dyDescent="0.25">
      <c r="A20" s="55">
        <v>16</v>
      </c>
      <c r="B20" s="2">
        <v>10966127</v>
      </c>
      <c r="C20" s="125" t="s">
        <v>141</v>
      </c>
      <c r="D20" s="125" t="s">
        <v>142</v>
      </c>
      <c r="E20" s="125">
        <v>3</v>
      </c>
      <c r="F20" s="125" t="s">
        <v>8</v>
      </c>
      <c r="G20" s="125">
        <v>997865</v>
      </c>
      <c r="H20" s="125" t="s">
        <v>143</v>
      </c>
      <c r="I20" s="44">
        <v>113</v>
      </c>
      <c r="J20" s="44"/>
      <c r="K20" s="44"/>
      <c r="L20" s="52"/>
      <c r="M20" s="52"/>
      <c r="N20" s="44"/>
      <c r="O20" s="132"/>
      <c r="P20" s="44"/>
      <c r="Q20" s="44"/>
      <c r="R20" s="44"/>
      <c r="S20" s="44"/>
      <c r="T20" s="44"/>
      <c r="U20" s="44"/>
      <c r="V20" s="44"/>
      <c r="W20" s="40">
        <f t="shared" si="0"/>
        <v>113</v>
      </c>
      <c r="X20" s="41">
        <f t="shared" si="1"/>
        <v>16</v>
      </c>
    </row>
    <row r="21" spans="1:24" x14ac:dyDescent="0.25">
      <c r="A21" s="55">
        <v>17</v>
      </c>
      <c r="B21" s="2">
        <v>10966127</v>
      </c>
      <c r="C21" s="125" t="s">
        <v>354</v>
      </c>
      <c r="D21" s="125" t="s">
        <v>355</v>
      </c>
      <c r="E21" s="44">
        <v>8</v>
      </c>
      <c r="F21" s="125" t="s">
        <v>8</v>
      </c>
      <c r="G21" s="125">
        <v>997865</v>
      </c>
      <c r="H21" s="125" t="s">
        <v>370</v>
      </c>
      <c r="I21" s="44"/>
      <c r="J21" s="44"/>
      <c r="K21" s="44"/>
      <c r="L21" s="52"/>
      <c r="M21" s="52">
        <v>90</v>
      </c>
      <c r="N21" s="44"/>
      <c r="O21" s="132"/>
      <c r="P21" s="44"/>
      <c r="Q21" s="44"/>
      <c r="R21" s="44"/>
      <c r="S21" s="44"/>
      <c r="T21" s="44"/>
      <c r="U21" s="44"/>
      <c r="V21" s="44"/>
      <c r="W21" s="40">
        <f t="shared" si="0"/>
        <v>90</v>
      </c>
      <c r="X21" s="41">
        <f t="shared" si="1"/>
        <v>17</v>
      </c>
    </row>
    <row r="22" spans="1:24" x14ac:dyDescent="0.25">
      <c r="A22" s="55">
        <v>18</v>
      </c>
      <c r="B22" s="2">
        <v>10776363</v>
      </c>
      <c r="C22" s="125" t="s">
        <v>162</v>
      </c>
      <c r="D22" s="125" t="s">
        <v>163</v>
      </c>
      <c r="E22" s="125">
        <v>3</v>
      </c>
      <c r="F22" s="125" t="s">
        <v>8</v>
      </c>
      <c r="G22" s="125">
        <v>968817</v>
      </c>
      <c r="H22" s="125" t="s">
        <v>164</v>
      </c>
      <c r="I22" s="44">
        <v>89</v>
      </c>
      <c r="J22" s="44"/>
      <c r="K22" s="44"/>
      <c r="L22" s="52"/>
      <c r="M22" s="52"/>
      <c r="N22" s="44"/>
      <c r="O22" s="132"/>
      <c r="P22" s="44"/>
      <c r="Q22" s="44"/>
      <c r="R22" s="44"/>
      <c r="S22" s="44"/>
      <c r="T22" s="44"/>
      <c r="U22" s="44"/>
      <c r="V22" s="44"/>
      <c r="W22" s="40">
        <f t="shared" si="0"/>
        <v>89</v>
      </c>
      <c r="X22" s="41">
        <f t="shared" si="1"/>
        <v>18</v>
      </c>
    </row>
    <row r="23" spans="1:24" x14ac:dyDescent="0.25">
      <c r="A23" s="55">
        <v>19</v>
      </c>
      <c r="B23" s="2"/>
      <c r="C23" s="2"/>
      <c r="D23" s="2"/>
      <c r="E23" s="7"/>
      <c r="F23" s="2"/>
      <c r="G23" s="7"/>
      <c r="H23" s="2"/>
      <c r="I23" s="44"/>
      <c r="J23" s="44"/>
      <c r="K23" s="44"/>
      <c r="L23" s="52"/>
      <c r="M23" s="52"/>
      <c r="N23" s="44"/>
      <c r="O23" s="132"/>
      <c r="P23" s="44"/>
      <c r="Q23" s="44"/>
      <c r="R23" s="44"/>
      <c r="S23" s="44"/>
      <c r="T23" s="44"/>
      <c r="U23" s="44"/>
      <c r="V23" s="44"/>
      <c r="W23" s="40">
        <f t="shared" si="0"/>
        <v>0</v>
      </c>
      <c r="X23" s="41">
        <f t="shared" si="1"/>
        <v>19</v>
      </c>
    </row>
    <row r="24" spans="1:24" ht="15.75" thickBot="1" x14ac:dyDescent="0.3">
      <c r="A24" s="58">
        <v>20</v>
      </c>
      <c r="B24" s="6"/>
      <c r="C24" s="6"/>
      <c r="D24" s="6"/>
      <c r="E24" s="6"/>
      <c r="F24" s="6"/>
      <c r="G24" s="6"/>
      <c r="H24" s="6"/>
      <c r="I24" s="48"/>
      <c r="J24" s="48"/>
      <c r="K24" s="48"/>
      <c r="L24" s="47"/>
      <c r="M24" s="47"/>
      <c r="N24" s="48"/>
      <c r="O24" s="49"/>
      <c r="P24" s="45"/>
      <c r="Q24" s="45"/>
      <c r="R24" s="45"/>
      <c r="S24" s="45"/>
      <c r="T24" s="45"/>
      <c r="U24" s="45"/>
      <c r="V24" s="45"/>
      <c r="W24" s="49">
        <f t="shared" si="0"/>
        <v>0</v>
      </c>
      <c r="X24" s="50">
        <f t="shared" si="1"/>
        <v>19</v>
      </c>
    </row>
  </sheetData>
  <sortState xmlns:xlrd2="http://schemas.microsoft.com/office/spreadsheetml/2017/richdata2" ref="B5:X24">
    <sortCondition ref="X5:X24"/>
  </sortState>
  <mergeCells count="1">
    <mergeCell ref="A2:X2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3.7109375" style="9" customWidth="1"/>
    <col min="2" max="2" width="9.28515625" style="9" customWidth="1"/>
    <col min="3" max="3" width="13.140625" style="9" customWidth="1"/>
    <col min="4" max="4" width="13.28515625" style="9" customWidth="1"/>
    <col min="5" max="5" width="5.42578125" style="9" customWidth="1"/>
    <col min="6" max="6" width="5.85546875" style="9" customWidth="1"/>
    <col min="7" max="7" width="8.140625" style="9" customWidth="1"/>
    <col min="8" max="8" width="26.7109375" style="9" customWidth="1"/>
    <col min="9" max="9" width="10.28515625" style="9" customWidth="1"/>
    <col min="10" max="10" width="10.7109375" style="9" customWidth="1"/>
    <col min="11" max="11" width="11" style="9" customWidth="1"/>
    <col min="12" max="12" width="6.42578125" customWidth="1"/>
    <col min="13" max="13" width="6.140625" customWidth="1"/>
  </cols>
  <sheetData>
    <row r="1" spans="1:16" ht="26.25" x14ac:dyDescent="0.4">
      <c r="H1" s="13" t="s">
        <v>16</v>
      </c>
    </row>
    <row r="2" spans="1:16" ht="15.75" thickBot="1" x14ac:dyDescent="0.3"/>
    <row r="3" spans="1:16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0">
        <v>42463</v>
      </c>
      <c r="J3" s="10">
        <v>42477</v>
      </c>
      <c r="K3" s="14">
        <v>42484</v>
      </c>
      <c r="L3" s="19" t="s">
        <v>22</v>
      </c>
      <c r="M3" s="26" t="s">
        <v>23</v>
      </c>
      <c r="N3" s="18" t="s">
        <v>10</v>
      </c>
      <c r="O3" s="18" t="s">
        <v>10</v>
      </c>
      <c r="P3" s="18" t="s">
        <v>10</v>
      </c>
    </row>
    <row r="4" spans="1:16" ht="15.75" x14ac:dyDescent="0.25">
      <c r="A4" s="11">
        <v>1</v>
      </c>
      <c r="B4" s="3">
        <v>10072157</v>
      </c>
      <c r="C4" s="3" t="s">
        <v>17</v>
      </c>
      <c r="D4" s="3" t="s">
        <v>12</v>
      </c>
      <c r="E4" s="3" t="s">
        <v>11</v>
      </c>
      <c r="F4" s="3" t="s">
        <v>8</v>
      </c>
      <c r="G4" s="3">
        <v>938326</v>
      </c>
      <c r="H4" s="3" t="s">
        <v>18</v>
      </c>
      <c r="I4" s="1">
        <v>100</v>
      </c>
      <c r="J4" s="1">
        <v>100</v>
      </c>
      <c r="K4" s="15">
        <v>100</v>
      </c>
      <c r="L4" s="22">
        <f>SUM(I4:K4)</f>
        <v>300</v>
      </c>
      <c r="M4" s="24">
        <f>RANK(L4,$L$4:$L$10,0)</f>
        <v>1</v>
      </c>
    </row>
    <row r="5" spans="1:16" ht="15.75" x14ac:dyDescent="0.25">
      <c r="A5" s="11">
        <v>2</v>
      </c>
      <c r="B5" s="2">
        <v>10213231</v>
      </c>
      <c r="C5" s="2" t="s">
        <v>14</v>
      </c>
      <c r="D5" s="2" t="s">
        <v>15</v>
      </c>
      <c r="E5" s="2" t="s">
        <v>9</v>
      </c>
      <c r="F5" s="2" t="s">
        <v>8</v>
      </c>
      <c r="G5" s="2">
        <v>915082</v>
      </c>
      <c r="H5" s="2" t="s">
        <v>21</v>
      </c>
      <c r="I5" s="7">
        <v>95</v>
      </c>
      <c r="J5" s="7"/>
      <c r="K5" s="16"/>
      <c r="L5" s="22">
        <f>SUM(I5:K5)</f>
        <v>95</v>
      </c>
      <c r="M5" s="24">
        <f>RANK(L5,$L$4:$L$10,0)</f>
        <v>2</v>
      </c>
    </row>
    <row r="6" spans="1:16" ht="16.5" thickBot="1" x14ac:dyDescent="0.3">
      <c r="A6" s="12">
        <v>3</v>
      </c>
      <c r="B6" s="6">
        <v>10815116</v>
      </c>
      <c r="C6" s="6" t="s">
        <v>19</v>
      </c>
      <c r="D6" s="6" t="s">
        <v>13</v>
      </c>
      <c r="E6" s="6" t="s">
        <v>9</v>
      </c>
      <c r="F6" s="6" t="s">
        <v>8</v>
      </c>
      <c r="G6" s="6">
        <v>979552</v>
      </c>
      <c r="H6" s="6" t="s">
        <v>20</v>
      </c>
      <c r="I6" s="8"/>
      <c r="J6" s="8"/>
      <c r="K6" s="17">
        <v>95</v>
      </c>
      <c r="L6" s="23">
        <f>SUM(I6:K6)</f>
        <v>95</v>
      </c>
      <c r="M6" s="25">
        <f>RANK(L6,$L$4:$L$10,0)</f>
        <v>2</v>
      </c>
    </row>
  </sheetData>
  <sortState xmlns:xlrd2="http://schemas.microsoft.com/office/spreadsheetml/2017/richdata2" ref="B4:M11">
    <sortCondition ref="M4:M11"/>
  </sortState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5"/>
  <sheetViews>
    <sheetView workbookViewId="0">
      <selection activeCell="O6" sqref="O6"/>
    </sheetView>
  </sheetViews>
  <sheetFormatPr baseColWidth="10" defaultColWidth="11.42578125" defaultRowHeight="15" x14ac:dyDescent="0.25"/>
  <cols>
    <col min="1" max="1" width="3" style="9" customWidth="1"/>
    <col min="2" max="2" width="9.7109375" style="9" customWidth="1"/>
    <col min="3" max="3" width="13.7109375" style="9" customWidth="1"/>
    <col min="4" max="4" width="8.5703125" style="9" customWidth="1"/>
    <col min="5" max="5" width="4.28515625" style="9" customWidth="1"/>
    <col min="6" max="6" width="6" style="9" customWidth="1"/>
    <col min="7" max="7" width="8.7109375" style="9" customWidth="1"/>
    <col min="8" max="8" width="22.7109375" style="9" customWidth="1"/>
    <col min="9" max="10" width="5.5703125" style="9" customWidth="1"/>
    <col min="11" max="11" width="6.5703125" style="9" customWidth="1"/>
    <col min="12" max="12" width="5.140625" style="9" customWidth="1"/>
    <col min="13" max="22" width="5.5703125" style="9" customWidth="1"/>
    <col min="23" max="23" width="5.5703125" customWidth="1"/>
    <col min="24" max="24" width="3.7109375" customWidth="1"/>
  </cols>
  <sheetData>
    <row r="1" spans="1:27" ht="31.5" customHeight="1" x14ac:dyDescent="0.25"/>
    <row r="2" spans="1:27" ht="44.25" customHeight="1" x14ac:dyDescent="0.7">
      <c r="A2" s="216" t="s">
        <v>137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7" ht="25.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181</v>
      </c>
      <c r="J4" s="28" t="s">
        <v>182</v>
      </c>
      <c r="K4" s="28" t="s">
        <v>326</v>
      </c>
      <c r="L4" s="29" t="s">
        <v>336</v>
      </c>
      <c r="M4" s="29" t="s">
        <v>415</v>
      </c>
      <c r="N4" s="28" t="s">
        <v>471</v>
      </c>
      <c r="O4" s="31" t="s">
        <v>484</v>
      </c>
      <c r="P4" s="97"/>
      <c r="Q4" s="28"/>
      <c r="R4" s="28"/>
      <c r="S4" s="29"/>
      <c r="T4" s="28"/>
      <c r="U4" s="28"/>
      <c r="V4" s="28"/>
      <c r="W4" s="124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3">
        <v>11100774</v>
      </c>
      <c r="C5" s="3" t="s">
        <v>73</v>
      </c>
      <c r="D5" s="3" t="s">
        <v>74</v>
      </c>
      <c r="E5" s="1">
        <v>3</v>
      </c>
      <c r="F5" s="3" t="s">
        <v>8</v>
      </c>
      <c r="G5" s="1">
        <v>991918</v>
      </c>
      <c r="H5" s="3" t="s">
        <v>75</v>
      </c>
      <c r="I5" s="38">
        <v>86</v>
      </c>
      <c r="J5" s="38"/>
      <c r="K5" s="38"/>
      <c r="L5" s="39">
        <v>79</v>
      </c>
      <c r="M5" s="39">
        <v>85</v>
      </c>
      <c r="N5" s="38">
        <v>89</v>
      </c>
      <c r="O5" s="40">
        <v>86</v>
      </c>
      <c r="P5" s="38"/>
      <c r="Q5" s="39"/>
      <c r="R5" s="39"/>
      <c r="S5" s="39"/>
      <c r="T5" s="38"/>
      <c r="U5" s="38"/>
      <c r="V5" s="38"/>
      <c r="W5" s="40">
        <f>SUM(I5:V5)</f>
        <v>425</v>
      </c>
      <c r="X5" s="41">
        <f t="shared" ref="X5:X15" si="0">RANK(W5,$W$5:$W$15,0)</f>
        <v>1</v>
      </c>
    </row>
    <row r="6" spans="1:27" x14ac:dyDescent="0.25">
      <c r="A6" s="55">
        <v>2</v>
      </c>
      <c r="B6" s="2"/>
      <c r="C6" s="2"/>
      <c r="D6" s="2"/>
      <c r="E6" s="7"/>
      <c r="F6" s="2"/>
      <c r="G6" s="7"/>
      <c r="H6" s="2"/>
      <c r="I6" s="44"/>
      <c r="J6" s="44"/>
      <c r="K6" s="44"/>
      <c r="L6" s="52"/>
      <c r="M6" s="39"/>
      <c r="N6" s="38"/>
      <c r="O6" s="40"/>
      <c r="P6" s="38"/>
      <c r="Q6" s="39"/>
      <c r="R6" s="39"/>
      <c r="S6" s="39"/>
      <c r="T6" s="44"/>
      <c r="U6" s="44"/>
      <c r="V6" s="44"/>
      <c r="W6" s="40">
        <f t="shared" ref="W6:W15" si="1">SUM(I6:V6)</f>
        <v>0</v>
      </c>
      <c r="X6" s="41">
        <f t="shared" si="0"/>
        <v>2</v>
      </c>
    </row>
    <row r="7" spans="1:27" x14ac:dyDescent="0.25">
      <c r="A7" s="55">
        <v>3</v>
      </c>
      <c r="B7" s="62"/>
      <c r="C7" s="62"/>
      <c r="D7" s="62"/>
      <c r="E7" s="62"/>
      <c r="F7" s="62"/>
      <c r="G7" s="62"/>
      <c r="H7" s="62"/>
      <c r="I7" s="44"/>
      <c r="J7" s="44"/>
      <c r="K7" s="44"/>
      <c r="L7" s="52"/>
      <c r="M7" s="39"/>
      <c r="N7" s="38"/>
      <c r="O7" s="40"/>
      <c r="P7" s="38"/>
      <c r="Q7" s="39"/>
      <c r="R7" s="39"/>
      <c r="S7" s="39"/>
      <c r="T7" s="44"/>
      <c r="U7" s="44"/>
      <c r="V7" s="44"/>
      <c r="W7" s="40">
        <f t="shared" si="1"/>
        <v>0</v>
      </c>
      <c r="X7" s="41">
        <f t="shared" si="0"/>
        <v>2</v>
      </c>
    </row>
    <row r="8" spans="1:27" x14ac:dyDescent="0.25">
      <c r="A8" s="55">
        <v>4</v>
      </c>
      <c r="B8" s="2"/>
      <c r="C8" s="2"/>
      <c r="D8" s="2"/>
      <c r="E8" s="2"/>
      <c r="F8" s="2"/>
      <c r="G8" s="2"/>
      <c r="H8" s="2"/>
      <c r="I8" s="44"/>
      <c r="J8" s="44"/>
      <c r="K8" s="44"/>
      <c r="L8" s="52"/>
      <c r="M8" s="39"/>
      <c r="N8" s="38"/>
      <c r="O8" s="40"/>
      <c r="P8" s="38"/>
      <c r="Q8" s="39"/>
      <c r="R8" s="39"/>
      <c r="S8" s="39"/>
      <c r="T8" s="44"/>
      <c r="U8" s="44"/>
      <c r="V8" s="44"/>
      <c r="W8" s="40">
        <f t="shared" si="1"/>
        <v>0</v>
      </c>
      <c r="X8" s="41">
        <f t="shared" si="0"/>
        <v>2</v>
      </c>
    </row>
    <row r="9" spans="1:27" x14ac:dyDescent="0.25">
      <c r="A9" s="55">
        <v>5</v>
      </c>
      <c r="B9" s="2"/>
      <c r="C9" s="2"/>
      <c r="D9" s="2"/>
      <c r="E9" s="2"/>
      <c r="F9" s="2"/>
      <c r="G9" s="2"/>
      <c r="H9" s="2"/>
      <c r="I9" s="44"/>
      <c r="J9" s="44"/>
      <c r="K9" s="44"/>
      <c r="L9" s="52"/>
      <c r="M9" s="39"/>
      <c r="N9" s="38"/>
      <c r="O9" s="40"/>
      <c r="P9" s="38"/>
      <c r="Q9" s="39"/>
      <c r="R9" s="39"/>
      <c r="S9" s="39"/>
      <c r="T9" s="44"/>
      <c r="U9" s="44"/>
      <c r="V9" s="44"/>
      <c r="W9" s="40">
        <f t="shared" si="1"/>
        <v>0</v>
      </c>
      <c r="X9" s="41">
        <f t="shared" si="0"/>
        <v>2</v>
      </c>
    </row>
    <row r="10" spans="1:27" x14ac:dyDescent="0.25">
      <c r="A10" s="55">
        <v>6</v>
      </c>
      <c r="B10" s="2"/>
      <c r="C10" s="2"/>
      <c r="D10" s="2"/>
      <c r="E10" s="2"/>
      <c r="F10" s="2"/>
      <c r="G10" s="2"/>
      <c r="H10" s="2"/>
      <c r="I10" s="44"/>
      <c r="J10" s="44"/>
      <c r="K10" s="44"/>
      <c r="L10" s="52"/>
      <c r="M10" s="39"/>
      <c r="N10" s="38"/>
      <c r="O10" s="40"/>
      <c r="P10" s="38"/>
      <c r="Q10" s="39"/>
      <c r="R10" s="39"/>
      <c r="S10" s="39"/>
      <c r="T10" s="44"/>
      <c r="U10" s="44"/>
      <c r="V10" s="44"/>
      <c r="W10" s="40">
        <f t="shared" si="1"/>
        <v>0</v>
      </c>
      <c r="X10" s="41">
        <f t="shared" si="0"/>
        <v>2</v>
      </c>
    </row>
    <row r="11" spans="1:27" x14ac:dyDescent="0.25">
      <c r="A11" s="55">
        <v>7</v>
      </c>
      <c r="B11" s="2"/>
      <c r="C11" s="2"/>
      <c r="D11" s="2"/>
      <c r="E11" s="2"/>
      <c r="F11" s="2"/>
      <c r="G11" s="2"/>
      <c r="H11" s="2"/>
      <c r="I11" s="44"/>
      <c r="J11" s="44"/>
      <c r="K11" s="44"/>
      <c r="L11" s="52"/>
      <c r="M11" s="39"/>
      <c r="N11" s="38"/>
      <c r="O11" s="40"/>
      <c r="P11" s="38"/>
      <c r="Q11" s="39"/>
      <c r="R11" s="39"/>
      <c r="S11" s="39"/>
      <c r="T11" s="44"/>
      <c r="U11" s="44"/>
      <c r="V11" s="44"/>
      <c r="W11" s="40">
        <f t="shared" si="1"/>
        <v>0</v>
      </c>
      <c r="X11" s="41">
        <f t="shared" si="0"/>
        <v>2</v>
      </c>
    </row>
    <row r="12" spans="1:27" x14ac:dyDescent="0.25">
      <c r="A12" s="55">
        <v>8</v>
      </c>
      <c r="B12" s="2"/>
      <c r="C12" s="2"/>
      <c r="D12" s="2"/>
      <c r="E12" s="2"/>
      <c r="F12" s="2"/>
      <c r="G12" s="2"/>
      <c r="H12" s="2"/>
      <c r="I12" s="44"/>
      <c r="J12" s="44"/>
      <c r="K12" s="44"/>
      <c r="L12" s="52"/>
      <c r="M12" s="39"/>
      <c r="N12" s="38"/>
      <c r="O12" s="40"/>
      <c r="P12" s="38"/>
      <c r="Q12" s="39"/>
      <c r="R12" s="39"/>
      <c r="S12" s="39"/>
      <c r="T12" s="44"/>
      <c r="U12" s="44"/>
      <c r="V12" s="44"/>
      <c r="W12" s="40">
        <f t="shared" si="1"/>
        <v>0</v>
      </c>
      <c r="X12" s="41">
        <f t="shared" si="0"/>
        <v>2</v>
      </c>
    </row>
    <row r="13" spans="1:27" x14ac:dyDescent="0.25">
      <c r="A13" s="55">
        <v>9</v>
      </c>
      <c r="B13" s="2"/>
      <c r="C13" s="2"/>
      <c r="D13" s="2"/>
      <c r="E13" s="2"/>
      <c r="F13" s="2"/>
      <c r="G13" s="2"/>
      <c r="H13" s="2"/>
      <c r="I13" s="44"/>
      <c r="J13" s="44"/>
      <c r="K13" s="44"/>
      <c r="L13" s="52"/>
      <c r="M13" s="39"/>
      <c r="N13" s="38"/>
      <c r="O13" s="40"/>
      <c r="P13" s="38"/>
      <c r="Q13" s="39"/>
      <c r="R13" s="39"/>
      <c r="S13" s="39"/>
      <c r="T13" s="44"/>
      <c r="U13" s="44"/>
      <c r="V13" s="44"/>
      <c r="W13" s="40">
        <f t="shared" si="1"/>
        <v>0</v>
      </c>
      <c r="X13" s="41">
        <f t="shared" si="0"/>
        <v>2</v>
      </c>
    </row>
    <row r="14" spans="1:27" x14ac:dyDescent="0.25">
      <c r="A14" s="55">
        <v>10</v>
      </c>
      <c r="B14" s="2"/>
      <c r="C14" s="2"/>
      <c r="D14" s="2"/>
      <c r="E14" s="2"/>
      <c r="F14" s="2"/>
      <c r="G14" s="2"/>
      <c r="H14" s="2"/>
      <c r="I14" s="44"/>
      <c r="J14" s="44"/>
      <c r="K14" s="44"/>
      <c r="L14" s="52"/>
      <c r="M14" s="39"/>
      <c r="N14" s="38"/>
      <c r="O14" s="40"/>
      <c r="P14" s="38"/>
      <c r="Q14" s="39"/>
      <c r="R14" s="39"/>
      <c r="S14" s="39"/>
      <c r="T14" s="44"/>
      <c r="U14" s="44"/>
      <c r="V14" s="44"/>
      <c r="W14" s="40">
        <f t="shared" si="1"/>
        <v>0</v>
      </c>
      <c r="X14" s="41">
        <f t="shared" si="0"/>
        <v>2</v>
      </c>
    </row>
    <row r="15" spans="1:27" ht="15.75" thickBot="1" x14ac:dyDescent="0.3">
      <c r="A15" s="58">
        <v>11</v>
      </c>
      <c r="B15" s="6"/>
      <c r="C15" s="6"/>
      <c r="D15" s="6"/>
      <c r="E15" s="6"/>
      <c r="F15" s="6"/>
      <c r="G15" s="6"/>
      <c r="H15" s="6"/>
      <c r="I15" s="45"/>
      <c r="J15" s="45"/>
      <c r="K15" s="45"/>
      <c r="L15" s="46"/>
      <c r="M15" s="47"/>
      <c r="N15" s="48"/>
      <c r="O15" s="49"/>
      <c r="P15" s="48"/>
      <c r="Q15" s="47"/>
      <c r="R15" s="47"/>
      <c r="S15" s="47"/>
      <c r="T15" s="45"/>
      <c r="U15" s="45"/>
      <c r="V15" s="45"/>
      <c r="W15" s="49">
        <f t="shared" si="1"/>
        <v>0</v>
      </c>
      <c r="X15" s="50">
        <f t="shared" si="0"/>
        <v>2</v>
      </c>
    </row>
  </sheetData>
  <sortState xmlns:xlrd2="http://schemas.microsoft.com/office/spreadsheetml/2017/richdata2" ref="B5:X15">
    <sortCondition ref="X5:X15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5"/>
  <sheetViews>
    <sheetView zoomScale="90" zoomScaleNormal="90" workbookViewId="0">
      <selection activeCell="AA8" sqref="AA8"/>
    </sheetView>
  </sheetViews>
  <sheetFormatPr baseColWidth="10" defaultColWidth="11.42578125" defaultRowHeight="15" x14ac:dyDescent="0.25"/>
  <cols>
    <col min="1" max="1" width="3" style="9" customWidth="1"/>
    <col min="2" max="2" width="10.140625" style="9" customWidth="1"/>
    <col min="3" max="3" width="16.42578125" style="9" customWidth="1"/>
    <col min="4" max="4" width="11.28515625" style="9" customWidth="1"/>
    <col min="5" max="5" width="4.28515625" style="9" customWidth="1"/>
    <col min="6" max="6" width="5.42578125" style="9" customWidth="1"/>
    <col min="7" max="7" width="10.42578125" style="9" customWidth="1"/>
    <col min="8" max="8" width="28.7109375" style="9" customWidth="1"/>
    <col min="9" max="22" width="5.85546875" style="9" customWidth="1"/>
    <col min="23" max="23" width="5.7109375" customWidth="1"/>
    <col min="24" max="24" width="3.7109375" customWidth="1"/>
  </cols>
  <sheetData>
    <row r="1" spans="1:27" ht="23.45" customHeight="1" x14ac:dyDescent="0.25"/>
    <row r="2" spans="1:27" ht="33.6" customHeight="1" x14ac:dyDescent="0.7">
      <c r="A2" s="216" t="s">
        <v>136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</row>
    <row r="3" spans="1:27" ht="20.2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181</v>
      </c>
      <c r="J4" s="28" t="s">
        <v>182</v>
      </c>
      <c r="K4" s="28" t="s">
        <v>326</v>
      </c>
      <c r="L4" s="29" t="s">
        <v>336</v>
      </c>
      <c r="M4" s="29" t="s">
        <v>415</v>
      </c>
      <c r="N4" s="28" t="s">
        <v>471</v>
      </c>
      <c r="O4" s="31" t="s">
        <v>484</v>
      </c>
      <c r="P4" s="97"/>
      <c r="Q4" s="28"/>
      <c r="R4" s="28"/>
      <c r="S4" s="29"/>
      <c r="T4" s="98"/>
      <c r="U4" s="184"/>
      <c r="V4" s="97"/>
      <c r="W4" s="124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2">
        <v>11130348</v>
      </c>
      <c r="C5" s="2" t="s">
        <v>268</v>
      </c>
      <c r="D5" s="2" t="s">
        <v>105</v>
      </c>
      <c r="E5" s="7">
        <v>3</v>
      </c>
      <c r="F5" s="2" t="s">
        <v>8</v>
      </c>
      <c r="G5" s="155">
        <v>1026083</v>
      </c>
      <c r="H5" s="2" t="s">
        <v>106</v>
      </c>
      <c r="I5" s="44">
        <v>97</v>
      </c>
      <c r="J5" s="44">
        <v>94</v>
      </c>
      <c r="K5" s="44">
        <v>92</v>
      </c>
      <c r="L5" s="52">
        <v>114</v>
      </c>
      <c r="M5" s="39">
        <v>90</v>
      </c>
      <c r="N5" s="38">
        <v>105</v>
      </c>
      <c r="O5" s="40">
        <v>105</v>
      </c>
      <c r="P5" s="38"/>
      <c r="Q5" s="38"/>
      <c r="R5" s="38"/>
      <c r="S5" s="38"/>
      <c r="T5" s="137"/>
      <c r="U5" s="38"/>
      <c r="V5" s="38"/>
      <c r="W5" s="40">
        <f t="shared" ref="W5:W33" si="0">SUM(I5:V5)</f>
        <v>697</v>
      </c>
      <c r="X5" s="41">
        <f t="shared" ref="X5:X33" si="1">RANK(W5,$W$5:$W$43,0)</f>
        <v>1</v>
      </c>
    </row>
    <row r="6" spans="1:27" x14ac:dyDescent="0.25">
      <c r="A6" s="55">
        <v>2</v>
      </c>
      <c r="B6" s="2">
        <v>10072368</v>
      </c>
      <c r="C6" s="2" t="s">
        <v>264</v>
      </c>
      <c r="D6" s="2" t="s">
        <v>71</v>
      </c>
      <c r="E6" s="7">
        <v>3</v>
      </c>
      <c r="F6" s="2" t="s">
        <v>8</v>
      </c>
      <c r="G6" s="2">
        <v>1021969</v>
      </c>
      <c r="H6" s="2" t="s">
        <v>72</v>
      </c>
      <c r="I6" s="44">
        <v>108</v>
      </c>
      <c r="J6" s="44">
        <v>115</v>
      </c>
      <c r="K6" s="44">
        <v>97</v>
      </c>
      <c r="L6" s="52">
        <v>82</v>
      </c>
      <c r="M6" s="39">
        <v>116</v>
      </c>
      <c r="N6" s="38"/>
      <c r="O6" s="40">
        <v>110</v>
      </c>
      <c r="P6" s="44"/>
      <c r="Q6" s="44"/>
      <c r="R6" s="44"/>
      <c r="S6" s="44"/>
      <c r="T6" s="137"/>
      <c r="U6" s="44"/>
      <c r="V6" s="44"/>
      <c r="W6" s="40">
        <f t="shared" si="0"/>
        <v>628</v>
      </c>
      <c r="X6" s="41">
        <f t="shared" si="1"/>
        <v>2</v>
      </c>
    </row>
    <row r="7" spans="1:27" x14ac:dyDescent="0.25">
      <c r="A7" s="55">
        <v>3</v>
      </c>
      <c r="B7" s="2">
        <v>10974737</v>
      </c>
      <c r="C7" s="2" t="s">
        <v>278</v>
      </c>
      <c r="D7" s="2" t="s">
        <v>64</v>
      </c>
      <c r="E7" s="7">
        <v>3</v>
      </c>
      <c r="F7" s="2" t="s">
        <v>8</v>
      </c>
      <c r="G7" s="155">
        <v>1002010</v>
      </c>
      <c r="H7" s="2" t="s">
        <v>279</v>
      </c>
      <c r="I7" s="44">
        <v>90</v>
      </c>
      <c r="J7" s="44">
        <v>110</v>
      </c>
      <c r="K7" s="44">
        <v>86</v>
      </c>
      <c r="L7" s="52">
        <v>84</v>
      </c>
      <c r="M7" s="39"/>
      <c r="N7" s="38">
        <v>110</v>
      </c>
      <c r="O7" s="40">
        <v>100</v>
      </c>
      <c r="P7" s="44"/>
      <c r="Q7" s="44"/>
      <c r="R7" s="44"/>
      <c r="S7" s="44"/>
      <c r="T7" s="137"/>
      <c r="U7" s="44"/>
      <c r="V7" s="44"/>
      <c r="W7" s="40">
        <f t="shared" si="0"/>
        <v>580</v>
      </c>
      <c r="X7" s="41">
        <f t="shared" si="1"/>
        <v>3</v>
      </c>
    </row>
    <row r="8" spans="1:27" x14ac:dyDescent="0.25">
      <c r="A8" s="55">
        <v>4</v>
      </c>
      <c r="B8" s="2">
        <v>10072368</v>
      </c>
      <c r="C8" s="2" t="s">
        <v>264</v>
      </c>
      <c r="D8" s="2" t="s">
        <v>71</v>
      </c>
      <c r="E8" s="7">
        <v>3</v>
      </c>
      <c r="F8" s="2" t="s">
        <v>8</v>
      </c>
      <c r="G8" s="155">
        <v>1016675</v>
      </c>
      <c r="H8" s="2" t="s">
        <v>286</v>
      </c>
      <c r="I8" s="44">
        <v>85</v>
      </c>
      <c r="J8" s="44">
        <v>92</v>
      </c>
      <c r="K8" s="44">
        <v>83</v>
      </c>
      <c r="L8" s="52">
        <v>83</v>
      </c>
      <c r="M8" s="39">
        <v>93</v>
      </c>
      <c r="N8" s="38"/>
      <c r="O8" s="40">
        <v>87</v>
      </c>
      <c r="P8" s="44"/>
      <c r="Q8" s="44"/>
      <c r="R8" s="44"/>
      <c r="S8" s="44"/>
      <c r="T8" s="137"/>
      <c r="U8" s="44"/>
      <c r="V8" s="44"/>
      <c r="W8" s="40">
        <f t="shared" si="0"/>
        <v>523</v>
      </c>
      <c r="X8" s="41">
        <f t="shared" si="1"/>
        <v>4</v>
      </c>
    </row>
    <row r="9" spans="1:27" x14ac:dyDescent="0.25">
      <c r="A9" s="55">
        <v>5</v>
      </c>
      <c r="B9" s="7">
        <v>10711139</v>
      </c>
      <c r="C9" s="2" t="s">
        <v>282</v>
      </c>
      <c r="D9" s="2" t="s">
        <v>94</v>
      </c>
      <c r="E9" s="7">
        <v>3</v>
      </c>
      <c r="F9" s="2" t="s">
        <v>8</v>
      </c>
      <c r="G9" s="155">
        <v>1012025</v>
      </c>
      <c r="H9" s="2" t="s">
        <v>125</v>
      </c>
      <c r="I9" s="44">
        <v>88</v>
      </c>
      <c r="J9" s="44">
        <v>94</v>
      </c>
      <c r="K9" s="44">
        <v>84</v>
      </c>
      <c r="L9" s="52">
        <v>75</v>
      </c>
      <c r="M9" s="39">
        <v>92</v>
      </c>
      <c r="N9" s="38">
        <v>88</v>
      </c>
      <c r="O9" s="40"/>
      <c r="P9" s="44"/>
      <c r="Q9" s="44"/>
      <c r="R9" s="44"/>
      <c r="S9" s="44"/>
      <c r="T9" s="137"/>
      <c r="U9" s="44"/>
      <c r="V9" s="44"/>
      <c r="W9" s="40">
        <f t="shared" si="0"/>
        <v>521</v>
      </c>
      <c r="X9" s="41">
        <f t="shared" si="1"/>
        <v>5</v>
      </c>
    </row>
    <row r="10" spans="1:27" x14ac:dyDescent="0.25">
      <c r="A10" s="55">
        <v>6</v>
      </c>
      <c r="B10" s="2">
        <v>11014981</v>
      </c>
      <c r="C10" s="2" t="s">
        <v>265</v>
      </c>
      <c r="D10" s="2" t="s">
        <v>266</v>
      </c>
      <c r="E10" s="7">
        <v>3</v>
      </c>
      <c r="F10" s="2" t="s">
        <v>8</v>
      </c>
      <c r="G10" s="2">
        <v>25190791</v>
      </c>
      <c r="H10" s="2" t="s">
        <v>267</v>
      </c>
      <c r="I10" s="44">
        <v>98</v>
      </c>
      <c r="J10" s="44"/>
      <c r="K10" s="44">
        <v>112</v>
      </c>
      <c r="L10" s="52">
        <v>99</v>
      </c>
      <c r="M10" s="39">
        <v>94</v>
      </c>
      <c r="N10" s="38">
        <v>100</v>
      </c>
      <c r="O10" s="40"/>
      <c r="P10" s="44"/>
      <c r="Q10" s="44"/>
      <c r="R10" s="44"/>
      <c r="S10" s="44"/>
      <c r="T10" s="137"/>
      <c r="U10" s="44"/>
      <c r="V10" s="44"/>
      <c r="W10" s="40">
        <f t="shared" si="0"/>
        <v>503</v>
      </c>
      <c r="X10" s="41">
        <f t="shared" si="1"/>
        <v>6</v>
      </c>
    </row>
    <row r="11" spans="1:27" x14ac:dyDescent="0.25">
      <c r="A11" s="55">
        <v>7</v>
      </c>
      <c r="B11" s="2">
        <v>11081063</v>
      </c>
      <c r="C11" s="2" t="s">
        <v>274</v>
      </c>
      <c r="D11" s="2" t="s">
        <v>275</v>
      </c>
      <c r="E11" s="7">
        <v>3</v>
      </c>
      <c r="F11" s="2" t="s">
        <v>8</v>
      </c>
      <c r="G11" s="155">
        <v>1014830</v>
      </c>
      <c r="H11" s="2" t="s">
        <v>276</v>
      </c>
      <c r="I11" s="44">
        <v>93</v>
      </c>
      <c r="J11" s="44">
        <v>105</v>
      </c>
      <c r="K11" s="44">
        <v>79</v>
      </c>
      <c r="L11" s="52">
        <v>77</v>
      </c>
      <c r="M11" s="39"/>
      <c r="N11" s="38"/>
      <c r="O11" s="40">
        <v>85</v>
      </c>
      <c r="P11" s="44"/>
      <c r="Q11" s="44"/>
      <c r="R11" s="44"/>
      <c r="S11" s="44"/>
      <c r="T11" s="137"/>
      <c r="U11" s="44"/>
      <c r="V11" s="44"/>
      <c r="W11" s="40">
        <f t="shared" si="0"/>
        <v>439</v>
      </c>
      <c r="X11" s="41">
        <f t="shared" si="1"/>
        <v>7</v>
      </c>
    </row>
    <row r="12" spans="1:27" x14ac:dyDescent="0.25">
      <c r="A12" s="55">
        <v>8</v>
      </c>
      <c r="B12" s="2">
        <v>10075833</v>
      </c>
      <c r="C12" s="2" t="s">
        <v>59</v>
      </c>
      <c r="D12" s="2" t="s">
        <v>127</v>
      </c>
      <c r="E12" s="7">
        <v>3</v>
      </c>
      <c r="F12" s="2" t="s">
        <v>8</v>
      </c>
      <c r="G12" s="155">
        <v>1012138</v>
      </c>
      <c r="H12" s="2" t="s">
        <v>323</v>
      </c>
      <c r="I12" s="44"/>
      <c r="J12" s="44">
        <v>88</v>
      </c>
      <c r="K12" s="44"/>
      <c r="L12" s="52">
        <v>76</v>
      </c>
      <c r="M12" s="39">
        <v>87</v>
      </c>
      <c r="N12" s="38">
        <v>85</v>
      </c>
      <c r="O12" s="40">
        <v>90</v>
      </c>
      <c r="P12" s="44"/>
      <c r="Q12" s="44"/>
      <c r="R12" s="44"/>
      <c r="S12" s="44"/>
      <c r="T12" s="137"/>
      <c r="U12" s="44"/>
      <c r="V12" s="44"/>
      <c r="W12" s="40">
        <f t="shared" si="0"/>
        <v>426</v>
      </c>
      <c r="X12" s="41">
        <f t="shared" si="1"/>
        <v>8</v>
      </c>
    </row>
    <row r="13" spans="1:27" x14ac:dyDescent="0.25">
      <c r="A13" s="55">
        <v>9</v>
      </c>
      <c r="B13" s="2">
        <v>11010071</v>
      </c>
      <c r="C13" s="2" t="s">
        <v>79</v>
      </c>
      <c r="D13" s="2" t="s">
        <v>80</v>
      </c>
      <c r="E13" s="7">
        <v>3</v>
      </c>
      <c r="F13" s="2" t="s">
        <v>8</v>
      </c>
      <c r="G13" s="155">
        <v>1013332</v>
      </c>
      <c r="H13" s="2" t="s">
        <v>113</v>
      </c>
      <c r="I13" s="44">
        <v>96</v>
      </c>
      <c r="J13" s="44">
        <v>93</v>
      </c>
      <c r="K13" s="44">
        <v>117</v>
      </c>
      <c r="L13" s="52"/>
      <c r="M13" s="39">
        <v>92</v>
      </c>
      <c r="N13" s="38"/>
      <c r="O13" s="40"/>
      <c r="P13" s="44"/>
      <c r="Q13" s="44"/>
      <c r="R13" s="44"/>
      <c r="S13" s="44"/>
      <c r="T13" s="137"/>
      <c r="U13" s="44"/>
      <c r="V13" s="44"/>
      <c r="W13" s="40">
        <f t="shared" si="0"/>
        <v>398</v>
      </c>
      <c r="X13" s="41">
        <f t="shared" si="1"/>
        <v>9</v>
      </c>
    </row>
    <row r="14" spans="1:27" x14ac:dyDescent="0.25">
      <c r="A14" s="55">
        <v>10</v>
      </c>
      <c r="B14" s="2">
        <v>11049844</v>
      </c>
      <c r="C14" s="2" t="s">
        <v>99</v>
      </c>
      <c r="D14" s="131" t="s">
        <v>479</v>
      </c>
      <c r="E14" s="7">
        <v>3</v>
      </c>
      <c r="F14" s="2" t="s">
        <v>8</v>
      </c>
      <c r="G14" s="155">
        <v>974161</v>
      </c>
      <c r="H14" s="2" t="s">
        <v>101</v>
      </c>
      <c r="I14" s="44">
        <v>108</v>
      </c>
      <c r="J14" s="44">
        <v>100</v>
      </c>
      <c r="K14" s="44">
        <v>92</v>
      </c>
      <c r="L14" s="52"/>
      <c r="M14" s="39">
        <v>96</v>
      </c>
      <c r="N14" s="38"/>
      <c r="O14" s="40"/>
      <c r="P14" s="44"/>
      <c r="Q14" s="44"/>
      <c r="R14" s="44"/>
      <c r="S14" s="44"/>
      <c r="T14" s="137"/>
      <c r="U14" s="44"/>
      <c r="V14" s="44"/>
      <c r="W14" s="40">
        <f t="shared" si="0"/>
        <v>396</v>
      </c>
      <c r="X14" s="41">
        <f t="shared" si="1"/>
        <v>10</v>
      </c>
    </row>
    <row r="15" spans="1:27" x14ac:dyDescent="0.25">
      <c r="A15" s="55">
        <v>11</v>
      </c>
      <c r="B15" s="2">
        <v>10997964</v>
      </c>
      <c r="C15" s="2" t="s">
        <v>76</v>
      </c>
      <c r="D15" s="2" t="s">
        <v>77</v>
      </c>
      <c r="E15" s="7">
        <v>3</v>
      </c>
      <c r="F15" s="2" t="s">
        <v>8</v>
      </c>
      <c r="G15" s="155">
        <v>978045</v>
      </c>
      <c r="H15" s="2" t="s">
        <v>78</v>
      </c>
      <c r="I15" s="44">
        <v>113</v>
      </c>
      <c r="J15" s="44"/>
      <c r="K15" s="44">
        <v>85</v>
      </c>
      <c r="L15" s="52">
        <v>80</v>
      </c>
      <c r="M15" s="39"/>
      <c r="N15" s="38"/>
      <c r="O15" s="40"/>
      <c r="P15" s="44"/>
      <c r="Q15" s="44"/>
      <c r="R15" s="44"/>
      <c r="S15" s="44"/>
      <c r="T15" s="137"/>
      <c r="U15" s="44"/>
      <c r="V15" s="44"/>
      <c r="W15" s="40">
        <f t="shared" si="0"/>
        <v>278</v>
      </c>
      <c r="X15" s="41">
        <f t="shared" si="1"/>
        <v>11</v>
      </c>
    </row>
    <row r="16" spans="1:27" x14ac:dyDescent="0.25">
      <c r="A16" s="55">
        <v>12</v>
      </c>
      <c r="B16" s="2">
        <v>11046845</v>
      </c>
      <c r="C16" s="2" t="s">
        <v>85</v>
      </c>
      <c r="D16" s="2" t="s">
        <v>86</v>
      </c>
      <c r="E16" s="7">
        <v>3</v>
      </c>
      <c r="F16" s="2" t="s">
        <v>8</v>
      </c>
      <c r="G16" s="155">
        <v>24423427</v>
      </c>
      <c r="H16" s="2" t="s">
        <v>121</v>
      </c>
      <c r="I16" s="44"/>
      <c r="J16" s="44"/>
      <c r="K16" s="44">
        <v>76</v>
      </c>
      <c r="L16" s="52">
        <v>81</v>
      </c>
      <c r="M16" s="39">
        <v>86</v>
      </c>
      <c r="N16" s="38"/>
      <c r="O16" s="40"/>
      <c r="P16" s="44"/>
      <c r="Q16" s="44"/>
      <c r="R16" s="44"/>
      <c r="S16" s="44"/>
      <c r="T16" s="137"/>
      <c r="U16" s="44"/>
      <c r="V16" s="44"/>
      <c r="W16" s="40">
        <f t="shared" si="0"/>
        <v>243</v>
      </c>
      <c r="X16" s="41">
        <f t="shared" si="1"/>
        <v>12</v>
      </c>
    </row>
    <row r="17" spans="1:24" x14ac:dyDescent="0.25">
      <c r="A17" s="55">
        <v>13</v>
      </c>
      <c r="B17" s="2">
        <v>10709936</v>
      </c>
      <c r="C17" s="2" t="s">
        <v>468</v>
      </c>
      <c r="D17" s="2" t="s">
        <v>469</v>
      </c>
      <c r="E17" s="7">
        <v>3</v>
      </c>
      <c r="F17" s="2" t="s">
        <v>8</v>
      </c>
      <c r="G17" s="155">
        <v>993030</v>
      </c>
      <c r="H17" s="2" t="s">
        <v>470</v>
      </c>
      <c r="I17" s="44"/>
      <c r="J17" s="44"/>
      <c r="K17" s="44"/>
      <c r="L17" s="52"/>
      <c r="M17" s="39">
        <v>111</v>
      </c>
      <c r="N17" s="38"/>
      <c r="O17" s="40">
        <v>95</v>
      </c>
      <c r="P17" s="44"/>
      <c r="Q17" s="44"/>
      <c r="R17" s="44"/>
      <c r="S17" s="44"/>
      <c r="T17" s="137"/>
      <c r="U17" s="44"/>
      <c r="V17" s="44"/>
      <c r="W17" s="40">
        <f t="shared" si="0"/>
        <v>206</v>
      </c>
      <c r="X17" s="41">
        <f t="shared" si="1"/>
        <v>13</v>
      </c>
    </row>
    <row r="18" spans="1:24" x14ac:dyDescent="0.25">
      <c r="A18" s="55">
        <v>14</v>
      </c>
      <c r="B18" s="2">
        <v>10740792</v>
      </c>
      <c r="C18" s="2" t="s">
        <v>124</v>
      </c>
      <c r="D18" s="2" t="s">
        <v>92</v>
      </c>
      <c r="E18" s="7">
        <v>3</v>
      </c>
      <c r="F18" s="2" t="s">
        <v>8</v>
      </c>
      <c r="G18" s="155">
        <v>25160747</v>
      </c>
      <c r="H18" s="2" t="s">
        <v>319</v>
      </c>
      <c r="I18" s="44"/>
      <c r="J18" s="44">
        <v>100</v>
      </c>
      <c r="K18" s="44"/>
      <c r="L18" s="52"/>
      <c r="M18" s="39">
        <v>101</v>
      </c>
      <c r="N18" s="38"/>
      <c r="O18" s="40"/>
      <c r="P18" s="44"/>
      <c r="Q18" s="44"/>
      <c r="R18" s="44"/>
      <c r="S18" s="44"/>
      <c r="T18" s="137"/>
      <c r="U18" s="44"/>
      <c r="V18" s="44"/>
      <c r="W18" s="40">
        <f t="shared" si="0"/>
        <v>201</v>
      </c>
      <c r="X18" s="41">
        <f t="shared" si="1"/>
        <v>14</v>
      </c>
    </row>
    <row r="19" spans="1:24" x14ac:dyDescent="0.25">
      <c r="A19" s="55">
        <v>15</v>
      </c>
      <c r="B19" s="2">
        <v>10069068</v>
      </c>
      <c r="C19" s="2" t="s">
        <v>269</v>
      </c>
      <c r="D19" s="2" t="s">
        <v>97</v>
      </c>
      <c r="E19" s="7">
        <v>3</v>
      </c>
      <c r="F19" s="2" t="s">
        <v>8</v>
      </c>
      <c r="G19" s="155">
        <v>979312</v>
      </c>
      <c r="H19" s="2" t="s">
        <v>270</v>
      </c>
      <c r="I19" s="44">
        <v>95</v>
      </c>
      <c r="J19" s="44"/>
      <c r="K19" s="44"/>
      <c r="L19" s="52"/>
      <c r="M19" s="39">
        <v>89</v>
      </c>
      <c r="N19" s="38"/>
      <c r="O19" s="40"/>
      <c r="P19" s="44"/>
      <c r="Q19" s="44"/>
      <c r="R19" s="44"/>
      <c r="S19" s="44"/>
      <c r="T19" s="137"/>
      <c r="U19" s="44"/>
      <c r="V19" s="44"/>
      <c r="W19" s="40">
        <f t="shared" si="0"/>
        <v>184</v>
      </c>
      <c r="X19" s="41">
        <f t="shared" si="1"/>
        <v>15</v>
      </c>
    </row>
    <row r="20" spans="1:24" x14ac:dyDescent="0.25">
      <c r="A20" s="55">
        <v>16</v>
      </c>
      <c r="B20" s="2">
        <v>10952496</v>
      </c>
      <c r="C20" s="2" t="s">
        <v>283</v>
      </c>
      <c r="D20" s="2" t="s">
        <v>284</v>
      </c>
      <c r="E20" s="7">
        <v>3</v>
      </c>
      <c r="F20" s="2" t="s">
        <v>8</v>
      </c>
      <c r="G20" s="155">
        <v>1025954</v>
      </c>
      <c r="H20" s="2" t="s">
        <v>285</v>
      </c>
      <c r="I20" s="44">
        <v>88</v>
      </c>
      <c r="J20" s="44"/>
      <c r="K20" s="44"/>
      <c r="L20" s="52"/>
      <c r="M20" s="39">
        <v>95</v>
      </c>
      <c r="N20" s="38"/>
      <c r="O20" s="40"/>
      <c r="P20" s="44"/>
      <c r="Q20" s="44"/>
      <c r="R20" s="44"/>
      <c r="S20" s="44"/>
      <c r="T20" s="137"/>
      <c r="U20" s="44"/>
      <c r="V20" s="44"/>
      <c r="W20" s="40">
        <f t="shared" si="0"/>
        <v>183</v>
      </c>
      <c r="X20" s="41">
        <f t="shared" si="1"/>
        <v>16</v>
      </c>
    </row>
    <row r="21" spans="1:24" x14ac:dyDescent="0.25">
      <c r="A21" s="55">
        <v>17</v>
      </c>
      <c r="B21" s="2">
        <v>10981070</v>
      </c>
      <c r="C21" s="2" t="s">
        <v>128</v>
      </c>
      <c r="D21" s="2" t="s">
        <v>97</v>
      </c>
      <c r="E21" s="7">
        <v>3</v>
      </c>
      <c r="F21" s="2" t="s">
        <v>8</v>
      </c>
      <c r="G21" s="155">
        <v>947077</v>
      </c>
      <c r="H21" s="2" t="s">
        <v>277</v>
      </c>
      <c r="I21" s="42">
        <v>93</v>
      </c>
      <c r="J21" s="42">
        <v>87</v>
      </c>
      <c r="K21" s="42"/>
      <c r="L21" s="43"/>
      <c r="M21" s="39"/>
      <c r="N21" s="38"/>
      <c r="O21" s="40"/>
      <c r="P21" s="44"/>
      <c r="Q21" s="44"/>
      <c r="R21" s="44"/>
      <c r="S21" s="44"/>
      <c r="T21" s="137"/>
      <c r="U21" s="44"/>
      <c r="V21" s="44"/>
      <c r="W21" s="40">
        <f t="shared" si="0"/>
        <v>180</v>
      </c>
      <c r="X21" s="41">
        <f t="shared" si="1"/>
        <v>17</v>
      </c>
    </row>
    <row r="22" spans="1:24" x14ac:dyDescent="0.25">
      <c r="A22" s="55">
        <v>18</v>
      </c>
      <c r="B22" s="2">
        <v>11100631</v>
      </c>
      <c r="C22" s="2" t="s">
        <v>110</v>
      </c>
      <c r="D22" s="2" t="s">
        <v>111</v>
      </c>
      <c r="E22" s="7">
        <v>3</v>
      </c>
      <c r="F22" s="2" t="s">
        <v>8</v>
      </c>
      <c r="G22" s="155">
        <v>24585475</v>
      </c>
      <c r="H22" s="2" t="s">
        <v>65</v>
      </c>
      <c r="I22" s="42"/>
      <c r="J22" s="42"/>
      <c r="K22" s="42">
        <v>83</v>
      </c>
      <c r="L22" s="43"/>
      <c r="M22" s="39"/>
      <c r="N22" s="38">
        <v>95</v>
      </c>
      <c r="O22" s="40"/>
      <c r="P22" s="44"/>
      <c r="Q22" s="44"/>
      <c r="R22" s="44"/>
      <c r="S22" s="44"/>
      <c r="T22" s="137"/>
      <c r="U22" s="44"/>
      <c r="V22" s="44"/>
      <c r="W22" s="40">
        <f t="shared" si="0"/>
        <v>178</v>
      </c>
      <c r="X22" s="41">
        <f t="shared" si="1"/>
        <v>18</v>
      </c>
    </row>
    <row r="23" spans="1:24" x14ac:dyDescent="0.25">
      <c r="A23" s="55">
        <v>19</v>
      </c>
      <c r="B23" s="2">
        <v>11042761</v>
      </c>
      <c r="C23" s="2" t="s">
        <v>96</v>
      </c>
      <c r="D23" s="2" t="s">
        <v>97</v>
      </c>
      <c r="E23" s="7">
        <v>3</v>
      </c>
      <c r="F23" s="2" t="s">
        <v>8</v>
      </c>
      <c r="G23" s="155">
        <v>1012112</v>
      </c>
      <c r="H23" s="2" t="s">
        <v>98</v>
      </c>
      <c r="I23" s="42"/>
      <c r="J23" s="42">
        <v>89</v>
      </c>
      <c r="K23" s="42"/>
      <c r="L23" s="43"/>
      <c r="M23" s="39"/>
      <c r="N23" s="38">
        <v>87</v>
      </c>
      <c r="O23" s="40"/>
      <c r="P23" s="44"/>
      <c r="Q23" s="44"/>
      <c r="R23" s="44"/>
      <c r="S23" s="44"/>
      <c r="T23" s="137"/>
      <c r="U23" s="44"/>
      <c r="V23" s="44"/>
      <c r="W23" s="40">
        <f t="shared" si="0"/>
        <v>176</v>
      </c>
      <c r="X23" s="41">
        <f t="shared" si="1"/>
        <v>19</v>
      </c>
    </row>
    <row r="24" spans="1:24" x14ac:dyDescent="0.25">
      <c r="A24" s="55">
        <v>20</v>
      </c>
      <c r="B24" s="2">
        <v>11081561</v>
      </c>
      <c r="C24" s="2" t="s">
        <v>278</v>
      </c>
      <c r="D24" s="2" t="s">
        <v>280</v>
      </c>
      <c r="E24" s="7">
        <v>3</v>
      </c>
      <c r="F24" s="2" t="s">
        <v>8</v>
      </c>
      <c r="G24" s="155">
        <v>1013520</v>
      </c>
      <c r="H24" s="2" t="s">
        <v>281</v>
      </c>
      <c r="I24" s="42">
        <v>89</v>
      </c>
      <c r="J24" s="42"/>
      <c r="K24" s="42">
        <v>78</v>
      </c>
      <c r="L24" s="43"/>
      <c r="M24" s="39"/>
      <c r="N24" s="38"/>
      <c r="O24" s="40"/>
      <c r="P24" s="44"/>
      <c r="Q24" s="44"/>
      <c r="R24" s="44"/>
      <c r="S24" s="44"/>
      <c r="T24" s="137"/>
      <c r="U24" s="44"/>
      <c r="V24" s="44"/>
      <c r="W24" s="40">
        <f t="shared" si="0"/>
        <v>167</v>
      </c>
      <c r="X24" s="41">
        <f t="shared" si="1"/>
        <v>20</v>
      </c>
    </row>
    <row r="25" spans="1:24" x14ac:dyDescent="0.25">
      <c r="A25" s="55">
        <v>21</v>
      </c>
      <c r="B25" s="2">
        <v>10920862</v>
      </c>
      <c r="C25" s="2" t="s">
        <v>271</v>
      </c>
      <c r="D25" s="2" t="s">
        <v>272</v>
      </c>
      <c r="E25" s="7">
        <v>3</v>
      </c>
      <c r="F25" s="2" t="s">
        <v>8</v>
      </c>
      <c r="G25" s="155">
        <v>998564</v>
      </c>
      <c r="H25" s="2" t="s">
        <v>273</v>
      </c>
      <c r="I25" s="42">
        <v>93</v>
      </c>
      <c r="J25" s="42"/>
      <c r="K25" s="42"/>
      <c r="L25" s="43"/>
      <c r="M25" s="39"/>
      <c r="N25" s="38"/>
      <c r="O25" s="40"/>
      <c r="P25" s="44"/>
      <c r="Q25" s="44"/>
      <c r="R25" s="44"/>
      <c r="S25" s="44"/>
      <c r="T25" s="137"/>
      <c r="U25" s="44"/>
      <c r="V25" s="44"/>
      <c r="W25" s="40">
        <f t="shared" si="0"/>
        <v>93</v>
      </c>
      <c r="X25" s="41">
        <f t="shared" si="1"/>
        <v>21</v>
      </c>
    </row>
    <row r="26" spans="1:24" x14ac:dyDescent="0.25">
      <c r="A26" s="55">
        <v>22</v>
      </c>
      <c r="B26" s="2">
        <v>10993962</v>
      </c>
      <c r="C26" s="2" t="s">
        <v>320</v>
      </c>
      <c r="D26" s="2" t="s">
        <v>321</v>
      </c>
      <c r="E26" s="7">
        <v>3</v>
      </c>
      <c r="F26" s="2" t="s">
        <v>8</v>
      </c>
      <c r="G26" s="155">
        <v>25829033</v>
      </c>
      <c r="H26" s="2" t="s">
        <v>322</v>
      </c>
      <c r="I26" s="44"/>
      <c r="J26" s="42">
        <v>91</v>
      </c>
      <c r="K26" s="42"/>
      <c r="L26" s="43"/>
      <c r="M26" s="39"/>
      <c r="N26" s="38"/>
      <c r="O26" s="40"/>
      <c r="P26" s="44"/>
      <c r="Q26" s="44"/>
      <c r="R26" s="44"/>
      <c r="S26" s="44"/>
      <c r="T26" s="137"/>
      <c r="U26" s="44"/>
      <c r="V26" s="44"/>
      <c r="W26" s="40">
        <f t="shared" si="0"/>
        <v>91</v>
      </c>
      <c r="X26" s="41">
        <f t="shared" si="1"/>
        <v>22</v>
      </c>
    </row>
    <row r="27" spans="1:24" x14ac:dyDescent="0.25">
      <c r="A27" s="55">
        <v>23</v>
      </c>
      <c r="B27" s="2">
        <v>10090762</v>
      </c>
      <c r="C27" s="2" t="s">
        <v>480</v>
      </c>
      <c r="D27" s="2" t="s">
        <v>69</v>
      </c>
      <c r="E27" s="7">
        <v>4</v>
      </c>
      <c r="F27" s="2" t="s">
        <v>8</v>
      </c>
      <c r="G27" s="155">
        <v>964254</v>
      </c>
      <c r="H27" s="2" t="s">
        <v>481</v>
      </c>
      <c r="I27" s="42"/>
      <c r="J27" s="42"/>
      <c r="K27" s="42"/>
      <c r="L27" s="43"/>
      <c r="M27" s="39"/>
      <c r="N27" s="38">
        <v>86</v>
      </c>
      <c r="O27" s="40"/>
      <c r="P27" s="44"/>
      <c r="Q27" s="44"/>
      <c r="R27" s="44"/>
      <c r="S27" s="44"/>
      <c r="T27" s="137"/>
      <c r="U27" s="44"/>
      <c r="V27" s="44"/>
      <c r="W27" s="40">
        <f t="shared" si="0"/>
        <v>86</v>
      </c>
      <c r="X27" s="41">
        <f t="shared" si="1"/>
        <v>23</v>
      </c>
    </row>
    <row r="28" spans="1:24" x14ac:dyDescent="0.25">
      <c r="A28" s="55">
        <v>24</v>
      </c>
      <c r="B28" s="2">
        <v>10799262</v>
      </c>
      <c r="C28" s="2" t="s">
        <v>491</v>
      </c>
      <c r="D28" s="2" t="s">
        <v>492</v>
      </c>
      <c r="E28" s="7">
        <v>3</v>
      </c>
      <c r="F28" s="2" t="s">
        <v>8</v>
      </c>
      <c r="G28" s="155">
        <v>1020807</v>
      </c>
      <c r="H28" s="2" t="s">
        <v>493</v>
      </c>
      <c r="I28" s="42"/>
      <c r="J28" s="42"/>
      <c r="K28" s="42"/>
      <c r="L28" s="43"/>
      <c r="M28" s="39"/>
      <c r="N28" s="38"/>
      <c r="O28" s="40">
        <v>85</v>
      </c>
      <c r="P28" s="44"/>
      <c r="Q28" s="44"/>
      <c r="R28" s="44"/>
      <c r="S28" s="44"/>
      <c r="T28" s="137"/>
      <c r="U28" s="44"/>
      <c r="V28" s="44"/>
      <c r="W28" s="40">
        <f t="shared" si="0"/>
        <v>85</v>
      </c>
      <c r="X28" s="41">
        <f t="shared" si="1"/>
        <v>24</v>
      </c>
    </row>
    <row r="29" spans="1:24" x14ac:dyDescent="0.25">
      <c r="A29" s="55">
        <v>25</v>
      </c>
      <c r="B29" s="2">
        <v>11050647</v>
      </c>
      <c r="C29" s="2" t="s">
        <v>114</v>
      </c>
      <c r="D29" s="2" t="s">
        <v>115</v>
      </c>
      <c r="E29" s="7">
        <v>3</v>
      </c>
      <c r="F29" s="2" t="s">
        <v>8</v>
      </c>
      <c r="G29" s="155">
        <v>24133607</v>
      </c>
      <c r="H29" s="2" t="s">
        <v>334</v>
      </c>
      <c r="I29" s="42"/>
      <c r="J29" s="42"/>
      <c r="K29" s="42">
        <v>82</v>
      </c>
      <c r="L29" s="43"/>
      <c r="M29" s="39"/>
      <c r="N29" s="38"/>
      <c r="O29" s="40"/>
      <c r="P29" s="44"/>
      <c r="Q29" s="44"/>
      <c r="R29" s="44"/>
      <c r="S29" s="44"/>
      <c r="T29" s="137"/>
      <c r="U29" s="44"/>
      <c r="V29" s="44"/>
      <c r="W29" s="40">
        <f t="shared" si="0"/>
        <v>82</v>
      </c>
      <c r="X29" s="41">
        <f t="shared" si="1"/>
        <v>25</v>
      </c>
    </row>
    <row r="30" spans="1:24" x14ac:dyDescent="0.25">
      <c r="A30" s="55">
        <v>26</v>
      </c>
      <c r="B30" s="2">
        <v>10215707</v>
      </c>
      <c r="C30" s="2" t="s">
        <v>126</v>
      </c>
      <c r="D30" s="2" t="s">
        <v>116</v>
      </c>
      <c r="E30" s="7">
        <v>3</v>
      </c>
      <c r="F30" s="2" t="s">
        <v>8</v>
      </c>
      <c r="G30" s="155">
        <v>24953913</v>
      </c>
      <c r="H30" s="2" t="s">
        <v>117</v>
      </c>
      <c r="I30" s="42"/>
      <c r="J30" s="42">
        <v>1</v>
      </c>
      <c r="K30" s="42">
        <v>77</v>
      </c>
      <c r="L30" s="43"/>
      <c r="M30" s="39"/>
      <c r="N30" s="38"/>
      <c r="O30" s="40"/>
      <c r="P30" s="44"/>
      <c r="Q30" s="44"/>
      <c r="R30" s="44"/>
      <c r="S30" s="44"/>
      <c r="T30" s="137"/>
      <c r="U30" s="44"/>
      <c r="V30" s="44"/>
      <c r="W30" s="40">
        <f t="shared" si="0"/>
        <v>78</v>
      </c>
      <c r="X30" s="41">
        <f t="shared" si="1"/>
        <v>26</v>
      </c>
    </row>
    <row r="31" spans="1:24" x14ac:dyDescent="0.25">
      <c r="A31" s="55">
        <v>27</v>
      </c>
      <c r="B31" s="2"/>
      <c r="C31" s="2"/>
      <c r="D31" s="2"/>
      <c r="E31" s="7"/>
      <c r="F31" s="2"/>
      <c r="G31" s="155"/>
      <c r="H31" s="2"/>
      <c r="I31" s="42"/>
      <c r="J31" s="42"/>
      <c r="K31" s="42"/>
      <c r="L31" s="43"/>
      <c r="M31" s="39"/>
      <c r="N31" s="38"/>
      <c r="O31" s="40"/>
      <c r="P31" s="44"/>
      <c r="Q31" s="44"/>
      <c r="R31" s="44"/>
      <c r="S31" s="44"/>
      <c r="T31" s="137"/>
      <c r="U31" s="44"/>
      <c r="V31" s="44"/>
      <c r="W31" s="40">
        <f t="shared" si="0"/>
        <v>0</v>
      </c>
      <c r="X31" s="41">
        <f t="shared" si="1"/>
        <v>27</v>
      </c>
    </row>
    <row r="32" spans="1:24" x14ac:dyDescent="0.25">
      <c r="A32" s="55">
        <v>28</v>
      </c>
      <c r="B32" s="2"/>
      <c r="C32" s="2"/>
      <c r="D32" s="2"/>
      <c r="E32" s="7"/>
      <c r="F32" s="2"/>
      <c r="G32" s="155"/>
      <c r="H32" s="2"/>
      <c r="I32" s="42"/>
      <c r="J32" s="42"/>
      <c r="K32" s="42"/>
      <c r="L32" s="43"/>
      <c r="M32" s="39"/>
      <c r="N32" s="38"/>
      <c r="O32" s="40"/>
      <c r="P32" s="44"/>
      <c r="Q32" s="44"/>
      <c r="R32" s="44"/>
      <c r="S32" s="44"/>
      <c r="T32" s="137"/>
      <c r="U32" s="44"/>
      <c r="V32" s="44"/>
      <c r="W32" s="40">
        <f t="shared" si="0"/>
        <v>0</v>
      </c>
      <c r="X32" s="41">
        <f t="shared" si="1"/>
        <v>27</v>
      </c>
    </row>
    <row r="33" spans="1:24" x14ac:dyDescent="0.25">
      <c r="A33" s="55">
        <v>29</v>
      </c>
      <c r="B33" s="2"/>
      <c r="C33" s="2"/>
      <c r="D33" s="2"/>
      <c r="E33" s="7"/>
      <c r="F33" s="2"/>
      <c r="G33" s="155"/>
      <c r="H33" s="2"/>
      <c r="I33" s="42"/>
      <c r="J33" s="42"/>
      <c r="K33" s="42"/>
      <c r="L33" s="43"/>
      <c r="M33" s="39"/>
      <c r="N33" s="38"/>
      <c r="O33" s="40"/>
      <c r="P33" s="44"/>
      <c r="Q33" s="44"/>
      <c r="R33" s="44"/>
      <c r="S33" s="44"/>
      <c r="T33" s="137"/>
      <c r="U33" s="44"/>
      <c r="V33" s="44"/>
      <c r="W33" s="40">
        <f t="shared" si="0"/>
        <v>0</v>
      </c>
      <c r="X33" s="41">
        <f t="shared" si="1"/>
        <v>27</v>
      </c>
    </row>
    <row r="34" spans="1:24" x14ac:dyDescent="0.25">
      <c r="A34" s="55">
        <v>30</v>
      </c>
      <c r="B34" s="2"/>
      <c r="C34" s="2"/>
      <c r="D34" s="2"/>
      <c r="E34" s="7"/>
      <c r="F34" s="2"/>
      <c r="G34" s="155"/>
      <c r="H34" s="2"/>
      <c r="I34" s="42"/>
      <c r="J34" s="42"/>
      <c r="K34" s="42"/>
      <c r="L34" s="43"/>
      <c r="M34" s="39"/>
      <c r="N34" s="38"/>
      <c r="O34" s="40"/>
      <c r="P34" s="44"/>
      <c r="Q34" s="44"/>
      <c r="R34" s="44"/>
      <c r="S34" s="44"/>
      <c r="T34" s="137"/>
      <c r="U34" s="44"/>
      <c r="V34" s="44"/>
      <c r="W34" s="40">
        <f t="shared" ref="W34:W43" si="2">SUM(I34:V34)</f>
        <v>0</v>
      </c>
      <c r="X34" s="41">
        <f t="shared" ref="X34:X43" si="3">RANK(W34,$W$5:$W$43,0)</f>
        <v>27</v>
      </c>
    </row>
    <row r="35" spans="1:24" x14ac:dyDescent="0.25">
      <c r="A35" s="55">
        <v>31</v>
      </c>
      <c r="B35" s="2"/>
      <c r="C35" s="2"/>
      <c r="D35" s="2"/>
      <c r="E35" s="7"/>
      <c r="F35" s="2"/>
      <c r="G35" s="155"/>
      <c r="H35" s="2"/>
      <c r="I35" s="42"/>
      <c r="J35" s="42"/>
      <c r="K35" s="42"/>
      <c r="L35" s="43"/>
      <c r="M35" s="39"/>
      <c r="N35" s="38"/>
      <c r="O35" s="40"/>
      <c r="P35" s="44"/>
      <c r="Q35" s="44"/>
      <c r="R35" s="44"/>
      <c r="S35" s="44"/>
      <c r="T35" s="137"/>
      <c r="U35" s="44"/>
      <c r="V35" s="44"/>
      <c r="W35" s="40">
        <f t="shared" si="2"/>
        <v>0</v>
      </c>
      <c r="X35" s="41">
        <f t="shared" si="3"/>
        <v>27</v>
      </c>
    </row>
    <row r="36" spans="1:24" x14ac:dyDescent="0.25">
      <c r="A36" s="55">
        <v>32</v>
      </c>
      <c r="B36" s="2"/>
      <c r="C36" s="2"/>
      <c r="D36" s="2"/>
      <c r="E36" s="7"/>
      <c r="F36" s="2"/>
      <c r="G36" s="155"/>
      <c r="H36" s="2"/>
      <c r="I36" s="42"/>
      <c r="J36" s="42"/>
      <c r="K36" s="42"/>
      <c r="L36" s="43"/>
      <c r="M36" s="39"/>
      <c r="N36" s="38"/>
      <c r="O36" s="40"/>
      <c r="P36" s="44"/>
      <c r="Q36" s="44"/>
      <c r="R36" s="44"/>
      <c r="S36" s="44"/>
      <c r="T36" s="137"/>
      <c r="U36" s="44"/>
      <c r="V36" s="44"/>
      <c r="W36" s="40">
        <f t="shared" si="2"/>
        <v>0</v>
      </c>
      <c r="X36" s="41">
        <f t="shared" si="3"/>
        <v>27</v>
      </c>
    </row>
    <row r="37" spans="1:24" x14ac:dyDescent="0.25">
      <c r="A37" s="55">
        <v>33</v>
      </c>
      <c r="B37" s="2"/>
      <c r="C37" s="2"/>
      <c r="D37" s="2"/>
      <c r="E37" s="7"/>
      <c r="F37" s="2"/>
      <c r="G37" s="155"/>
      <c r="H37" s="2"/>
      <c r="I37" s="42"/>
      <c r="J37" s="42"/>
      <c r="K37" s="42"/>
      <c r="L37" s="43"/>
      <c r="M37" s="39"/>
      <c r="N37" s="38"/>
      <c r="O37" s="40"/>
      <c r="P37" s="44"/>
      <c r="Q37" s="44"/>
      <c r="R37" s="44"/>
      <c r="S37" s="44"/>
      <c r="T37" s="137"/>
      <c r="U37" s="44"/>
      <c r="V37" s="44"/>
      <c r="W37" s="40">
        <f t="shared" si="2"/>
        <v>0</v>
      </c>
      <c r="X37" s="41">
        <f t="shared" si="3"/>
        <v>27</v>
      </c>
    </row>
    <row r="38" spans="1:24" x14ac:dyDescent="0.25">
      <c r="A38" s="55">
        <v>34</v>
      </c>
      <c r="B38" s="2"/>
      <c r="C38" s="2"/>
      <c r="D38" s="2"/>
      <c r="E38" s="7"/>
      <c r="F38" s="2"/>
      <c r="G38" s="155"/>
      <c r="H38" s="2"/>
      <c r="I38" s="42"/>
      <c r="J38" s="42"/>
      <c r="K38" s="42"/>
      <c r="L38" s="43"/>
      <c r="M38" s="39"/>
      <c r="N38" s="38"/>
      <c r="O38" s="40"/>
      <c r="P38" s="44"/>
      <c r="Q38" s="44"/>
      <c r="R38" s="44"/>
      <c r="S38" s="44"/>
      <c r="T38" s="137"/>
      <c r="U38" s="44"/>
      <c r="V38" s="44"/>
      <c r="W38" s="40">
        <f t="shared" si="2"/>
        <v>0</v>
      </c>
      <c r="X38" s="41">
        <f t="shared" si="3"/>
        <v>27</v>
      </c>
    </row>
    <row r="39" spans="1:24" x14ac:dyDescent="0.25">
      <c r="A39" s="55">
        <v>35</v>
      </c>
      <c r="B39" s="2"/>
      <c r="C39" s="2"/>
      <c r="D39" s="2"/>
      <c r="E39" s="7"/>
      <c r="F39" s="2"/>
      <c r="G39" s="155"/>
      <c r="H39" s="2"/>
      <c r="I39" s="42"/>
      <c r="J39" s="42"/>
      <c r="K39" s="42"/>
      <c r="L39" s="43"/>
      <c r="M39" s="39"/>
      <c r="N39" s="38"/>
      <c r="O39" s="40"/>
      <c r="P39" s="44"/>
      <c r="Q39" s="44"/>
      <c r="R39" s="44"/>
      <c r="S39" s="44"/>
      <c r="T39" s="137"/>
      <c r="U39" s="44"/>
      <c r="V39" s="44"/>
      <c r="W39" s="40">
        <f t="shared" si="2"/>
        <v>0</v>
      </c>
      <c r="X39" s="41">
        <f t="shared" si="3"/>
        <v>27</v>
      </c>
    </row>
    <row r="40" spans="1:24" x14ac:dyDescent="0.25">
      <c r="A40" s="55">
        <v>36</v>
      </c>
      <c r="B40" s="2"/>
      <c r="C40" s="2"/>
      <c r="D40" s="2"/>
      <c r="E40" s="7"/>
      <c r="F40" s="2"/>
      <c r="G40" s="155"/>
      <c r="H40" s="2"/>
      <c r="I40" s="42"/>
      <c r="J40" s="42"/>
      <c r="K40" s="42"/>
      <c r="L40" s="43"/>
      <c r="M40" s="196"/>
      <c r="N40" s="197"/>
      <c r="O40" s="59"/>
      <c r="P40" s="44"/>
      <c r="Q40" s="44"/>
      <c r="R40" s="44"/>
      <c r="S40" s="44"/>
      <c r="T40" s="137"/>
      <c r="U40" s="44"/>
      <c r="V40" s="44"/>
      <c r="W40" s="40">
        <f t="shared" si="2"/>
        <v>0</v>
      </c>
      <c r="X40" s="41">
        <f t="shared" si="3"/>
        <v>27</v>
      </c>
    </row>
    <row r="41" spans="1:24" x14ac:dyDescent="0.25">
      <c r="A41" s="55">
        <v>37</v>
      </c>
      <c r="B41" s="2"/>
      <c r="C41" s="2"/>
      <c r="D41" s="2"/>
      <c r="E41" s="7"/>
      <c r="F41" s="2"/>
      <c r="G41" s="155"/>
      <c r="H41" s="2"/>
      <c r="I41" s="198"/>
      <c r="J41" s="198"/>
      <c r="K41" s="42"/>
      <c r="L41" s="43"/>
      <c r="M41" s="52"/>
      <c r="N41" s="44"/>
      <c r="O41" s="132"/>
      <c r="P41" s="44"/>
      <c r="Q41" s="44"/>
      <c r="R41" s="44"/>
      <c r="S41" s="44"/>
      <c r="T41" s="137"/>
      <c r="U41" s="44"/>
      <c r="V41" s="44"/>
      <c r="W41" s="40">
        <f t="shared" si="2"/>
        <v>0</v>
      </c>
      <c r="X41" s="41">
        <f t="shared" si="3"/>
        <v>27</v>
      </c>
    </row>
    <row r="42" spans="1:24" x14ac:dyDescent="0.25">
      <c r="A42" s="55">
        <v>38</v>
      </c>
      <c r="B42" s="118"/>
      <c r="C42" s="118"/>
      <c r="D42" s="118"/>
      <c r="E42" s="7"/>
      <c r="F42" s="118"/>
      <c r="G42" s="155"/>
      <c r="H42" s="118"/>
      <c r="I42" s="42"/>
      <c r="J42" s="42"/>
      <c r="K42" s="42"/>
      <c r="L42" s="43"/>
      <c r="M42" s="52"/>
      <c r="N42" s="44"/>
      <c r="O42" s="132"/>
      <c r="P42" s="44"/>
      <c r="Q42" s="44"/>
      <c r="R42" s="44"/>
      <c r="S42" s="44"/>
      <c r="T42" s="137" t="s">
        <v>10</v>
      </c>
      <c r="U42" s="44"/>
      <c r="V42" s="44"/>
      <c r="W42" s="40">
        <f t="shared" si="2"/>
        <v>0</v>
      </c>
      <c r="X42" s="41">
        <f t="shared" si="3"/>
        <v>27</v>
      </c>
    </row>
    <row r="43" spans="1:24" ht="15.75" thickBot="1" x14ac:dyDescent="0.3">
      <c r="A43" s="58">
        <v>41</v>
      </c>
      <c r="B43" s="133"/>
      <c r="C43" s="133"/>
      <c r="D43" s="133"/>
      <c r="E43" s="8"/>
      <c r="F43" s="133"/>
      <c r="G43" s="155"/>
      <c r="H43" s="133"/>
      <c r="I43" s="45"/>
      <c r="J43" s="45"/>
      <c r="K43" s="45"/>
      <c r="L43" s="46"/>
      <c r="M43" s="47"/>
      <c r="N43" s="48"/>
      <c r="O43" s="49"/>
      <c r="P43" s="45"/>
      <c r="Q43" s="45"/>
      <c r="R43" s="45"/>
      <c r="S43" s="45"/>
      <c r="T43" s="186"/>
      <c r="U43" s="45"/>
      <c r="V43" s="45"/>
      <c r="W43" s="49">
        <f t="shared" si="2"/>
        <v>0</v>
      </c>
      <c r="X43" s="50">
        <f t="shared" si="3"/>
        <v>27</v>
      </c>
    </row>
    <row r="44" spans="1:24" x14ac:dyDescent="0.25">
      <c r="G44" s="155"/>
    </row>
    <row r="45" spans="1:24" x14ac:dyDescent="0.25">
      <c r="G45" s="155"/>
    </row>
  </sheetData>
  <sortState xmlns:xlrd2="http://schemas.microsoft.com/office/spreadsheetml/2017/richdata2" ref="B5:X33">
    <sortCondition ref="X5:X33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9"/>
  <sheetViews>
    <sheetView zoomScale="90" zoomScaleNormal="90" workbookViewId="0">
      <selection activeCell="Z9" sqref="Z9"/>
    </sheetView>
  </sheetViews>
  <sheetFormatPr baseColWidth="10" defaultRowHeight="15" x14ac:dyDescent="0.25"/>
  <cols>
    <col min="1" max="1" width="3.7109375" style="9" customWidth="1"/>
    <col min="2" max="2" width="10.5703125" style="33" customWidth="1"/>
    <col min="3" max="3" width="10" customWidth="1"/>
    <col min="4" max="4" width="9.7109375" customWidth="1"/>
    <col min="5" max="5" width="4.5703125" style="9" customWidth="1"/>
    <col min="6" max="6" width="5.42578125" style="9" customWidth="1"/>
    <col min="7" max="7" width="9.85546875" style="9" customWidth="1"/>
    <col min="8" max="8" width="26.5703125" style="9" customWidth="1"/>
    <col min="9" max="9" width="5.42578125" style="9" customWidth="1"/>
    <col min="10" max="10" width="5.5703125" style="9" customWidth="1"/>
    <col min="11" max="11" width="5.42578125" style="9" customWidth="1"/>
    <col min="12" max="12" width="5.85546875" style="9" customWidth="1"/>
    <col min="13" max="13" width="5.5703125" style="9" customWidth="1"/>
    <col min="14" max="14" width="5.85546875" style="9" customWidth="1"/>
    <col min="15" max="15" width="5.42578125" style="9" customWidth="1"/>
    <col min="16" max="22" width="5.7109375" style="9" customWidth="1"/>
    <col min="23" max="23" width="6.28515625" customWidth="1"/>
    <col min="24" max="24" width="3.85546875" customWidth="1"/>
  </cols>
  <sheetData>
    <row r="1" spans="1:27" ht="29.25" customHeight="1" x14ac:dyDescent="0.5">
      <c r="H1" s="130" t="s">
        <v>10</v>
      </c>
    </row>
    <row r="3" spans="1:27" ht="26.25" x14ac:dyDescent="0.4">
      <c r="H3" s="53" t="s">
        <v>135</v>
      </c>
    </row>
    <row r="4" spans="1:27" ht="15.75" thickBot="1" x14ac:dyDescent="0.3">
      <c r="Z4" t="s">
        <v>10</v>
      </c>
    </row>
    <row r="5" spans="1:27" ht="15.75" thickBot="1" x14ac:dyDescent="0.3">
      <c r="A5" s="4" t="s">
        <v>0</v>
      </c>
      <c r="B5" s="34" t="s">
        <v>1</v>
      </c>
      <c r="C5" s="30" t="s">
        <v>2</v>
      </c>
      <c r="D5" s="30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28" t="s">
        <v>181</v>
      </c>
      <c r="J5" s="28" t="s">
        <v>182</v>
      </c>
      <c r="K5" s="28" t="s">
        <v>326</v>
      </c>
      <c r="L5" s="29" t="s">
        <v>336</v>
      </c>
      <c r="M5" s="29" t="s">
        <v>415</v>
      </c>
      <c r="N5" s="28" t="s">
        <v>471</v>
      </c>
      <c r="O5" s="31" t="s">
        <v>484</v>
      </c>
      <c r="P5" s="97" t="s">
        <v>10</v>
      </c>
      <c r="Q5" s="28" t="s">
        <v>10</v>
      </c>
      <c r="R5" s="28" t="s">
        <v>10</v>
      </c>
      <c r="S5" s="29" t="s">
        <v>10</v>
      </c>
      <c r="T5" s="98" t="s">
        <v>134</v>
      </c>
      <c r="U5" s="184" t="s">
        <v>10</v>
      </c>
      <c r="V5" s="98" t="s">
        <v>10</v>
      </c>
      <c r="W5" s="99" t="s">
        <v>22</v>
      </c>
      <c r="X5" s="26" t="s">
        <v>23</v>
      </c>
      <c r="Y5" s="18" t="s">
        <v>10</v>
      </c>
      <c r="Z5" s="18" t="s">
        <v>10</v>
      </c>
      <c r="AA5" s="18" t="s">
        <v>10</v>
      </c>
    </row>
    <row r="6" spans="1:27" ht="15.75" x14ac:dyDescent="0.25">
      <c r="A6" s="54">
        <v>1</v>
      </c>
      <c r="B6" s="2">
        <v>11094123</v>
      </c>
      <c r="C6" s="2" t="s">
        <v>257</v>
      </c>
      <c r="D6" s="2" t="s">
        <v>258</v>
      </c>
      <c r="E6" s="7">
        <v>2</v>
      </c>
      <c r="F6" s="2" t="s">
        <v>8</v>
      </c>
      <c r="G6" s="7">
        <v>1015747</v>
      </c>
      <c r="H6" s="2" t="s">
        <v>259</v>
      </c>
      <c r="I6" s="64">
        <v>88</v>
      </c>
      <c r="J6" s="64">
        <v>88</v>
      </c>
      <c r="K6" s="64">
        <v>90</v>
      </c>
      <c r="L6" s="126">
        <v>76</v>
      </c>
      <c r="M6" s="56">
        <v>90</v>
      </c>
      <c r="N6" s="1">
        <v>93</v>
      </c>
      <c r="O6" s="32">
        <v>90</v>
      </c>
      <c r="P6" s="1"/>
      <c r="Q6" s="1"/>
      <c r="R6" s="1"/>
      <c r="S6" s="1"/>
      <c r="T6" s="136"/>
      <c r="U6" s="1"/>
      <c r="V6" s="1"/>
      <c r="W6" s="32">
        <f t="shared" ref="W6:W34" si="0">SUM(I6:V6)</f>
        <v>615</v>
      </c>
      <c r="X6" s="24">
        <f t="shared" ref="X6:X34" si="1">RANK(W6,$W$6:$W$54,0)</f>
        <v>1</v>
      </c>
    </row>
    <row r="7" spans="1:27" ht="15.75" x14ac:dyDescent="0.25">
      <c r="A7" s="54">
        <v>2</v>
      </c>
      <c r="B7" s="2">
        <v>11108101</v>
      </c>
      <c r="C7" s="2" t="s">
        <v>61</v>
      </c>
      <c r="D7" s="2" t="s">
        <v>62</v>
      </c>
      <c r="E7" s="7">
        <v>2</v>
      </c>
      <c r="F7" s="2" t="s">
        <v>8</v>
      </c>
      <c r="G7" s="2">
        <v>1012027</v>
      </c>
      <c r="H7" s="2" t="s">
        <v>123</v>
      </c>
      <c r="I7" s="7">
        <v>110</v>
      </c>
      <c r="J7" s="7">
        <v>95</v>
      </c>
      <c r="K7" s="7">
        <v>105</v>
      </c>
      <c r="L7" s="27">
        <v>88</v>
      </c>
      <c r="M7" s="20">
        <v>87</v>
      </c>
      <c r="N7" s="1">
        <v>98</v>
      </c>
      <c r="O7" s="32"/>
      <c r="P7" s="7"/>
      <c r="Q7" s="7"/>
      <c r="R7" s="7"/>
      <c r="S7" s="7"/>
      <c r="T7" s="136"/>
      <c r="U7" s="7"/>
      <c r="V7" s="7"/>
      <c r="W7" s="32">
        <f t="shared" si="0"/>
        <v>583</v>
      </c>
      <c r="X7" s="24">
        <f t="shared" si="1"/>
        <v>2</v>
      </c>
    </row>
    <row r="8" spans="1:27" ht="15.75" x14ac:dyDescent="0.25">
      <c r="A8" s="54">
        <v>3</v>
      </c>
      <c r="B8" s="2">
        <v>11049689</v>
      </c>
      <c r="C8" s="2" t="s">
        <v>251</v>
      </c>
      <c r="D8" s="2" t="s">
        <v>252</v>
      </c>
      <c r="E8" s="7">
        <v>2</v>
      </c>
      <c r="F8" s="2" t="s">
        <v>8</v>
      </c>
      <c r="G8" s="2">
        <v>1025245</v>
      </c>
      <c r="H8" s="2" t="s">
        <v>253</v>
      </c>
      <c r="I8" s="7">
        <v>95</v>
      </c>
      <c r="J8" s="7">
        <v>100</v>
      </c>
      <c r="K8" s="7">
        <v>110</v>
      </c>
      <c r="L8" s="27">
        <v>77</v>
      </c>
      <c r="M8" s="20"/>
      <c r="N8" s="1">
        <v>93</v>
      </c>
      <c r="O8" s="32">
        <v>105</v>
      </c>
      <c r="P8" s="7"/>
      <c r="Q8" s="7"/>
      <c r="R8" s="7"/>
      <c r="S8" s="7"/>
      <c r="T8" s="136"/>
      <c r="U8" s="7"/>
      <c r="V8" s="7"/>
      <c r="W8" s="32">
        <f t="shared" si="0"/>
        <v>580</v>
      </c>
      <c r="X8" s="24">
        <f t="shared" si="1"/>
        <v>3</v>
      </c>
    </row>
    <row r="9" spans="1:27" ht="15.75" x14ac:dyDescent="0.25">
      <c r="A9" s="54">
        <v>4</v>
      </c>
      <c r="B9" s="2">
        <v>10984298</v>
      </c>
      <c r="C9" s="2" t="s">
        <v>81</v>
      </c>
      <c r="D9" s="2" t="s">
        <v>82</v>
      </c>
      <c r="E9" s="7">
        <v>2</v>
      </c>
      <c r="F9" s="2" t="s">
        <v>8</v>
      </c>
      <c r="G9" s="2">
        <v>983148</v>
      </c>
      <c r="H9" s="2" t="s">
        <v>83</v>
      </c>
      <c r="I9" s="7"/>
      <c r="J9" s="7"/>
      <c r="K9" s="7">
        <v>90</v>
      </c>
      <c r="L9" s="27">
        <v>75</v>
      </c>
      <c r="M9" s="20">
        <v>91</v>
      </c>
      <c r="N9" s="1">
        <v>86</v>
      </c>
      <c r="O9" s="32"/>
      <c r="P9" s="7"/>
      <c r="Q9" s="7"/>
      <c r="R9" s="7"/>
      <c r="S9" s="7"/>
      <c r="T9" s="136"/>
      <c r="U9" s="7"/>
      <c r="V9" s="7"/>
      <c r="W9" s="32">
        <f t="shared" si="0"/>
        <v>342</v>
      </c>
      <c r="X9" s="24">
        <f t="shared" si="1"/>
        <v>4</v>
      </c>
    </row>
    <row r="10" spans="1:27" ht="15.75" x14ac:dyDescent="0.25">
      <c r="A10" s="54">
        <v>5</v>
      </c>
      <c r="B10" s="2">
        <v>10002461</v>
      </c>
      <c r="C10" s="2" t="s">
        <v>309</v>
      </c>
      <c r="D10" s="2" t="s">
        <v>195</v>
      </c>
      <c r="E10" s="7">
        <v>2</v>
      </c>
      <c r="F10" s="2" t="s">
        <v>8</v>
      </c>
      <c r="G10" s="155">
        <v>955520</v>
      </c>
      <c r="H10" s="2" t="s">
        <v>346</v>
      </c>
      <c r="I10" s="64"/>
      <c r="J10" s="64"/>
      <c r="K10" s="64"/>
      <c r="L10" s="126">
        <v>83</v>
      </c>
      <c r="M10" s="56">
        <v>102</v>
      </c>
      <c r="N10" s="1"/>
      <c r="O10" s="32">
        <v>95</v>
      </c>
      <c r="P10" s="7"/>
      <c r="Q10" s="7"/>
      <c r="R10" s="7"/>
      <c r="S10" s="7"/>
      <c r="T10" s="136"/>
      <c r="U10" s="7"/>
      <c r="V10" s="7"/>
      <c r="W10" s="32">
        <f t="shared" si="0"/>
        <v>280</v>
      </c>
      <c r="X10" s="24">
        <f t="shared" si="1"/>
        <v>5</v>
      </c>
    </row>
    <row r="11" spans="1:27" ht="15.75" x14ac:dyDescent="0.25">
      <c r="A11" s="54">
        <v>6</v>
      </c>
      <c r="B11" s="2">
        <v>25009030</v>
      </c>
      <c r="C11" s="2" t="s">
        <v>314</v>
      </c>
      <c r="D11" s="2" t="s">
        <v>315</v>
      </c>
      <c r="E11" s="7">
        <v>2</v>
      </c>
      <c r="F11" s="2" t="s">
        <v>8</v>
      </c>
      <c r="G11" s="7">
        <v>995061</v>
      </c>
      <c r="H11" s="2" t="s">
        <v>316</v>
      </c>
      <c r="I11" s="64"/>
      <c r="J11" s="64">
        <v>86</v>
      </c>
      <c r="K11" s="64">
        <v>85</v>
      </c>
      <c r="L11" s="126">
        <v>108</v>
      </c>
      <c r="M11" s="56"/>
      <c r="N11" s="1"/>
      <c r="O11" s="32"/>
      <c r="P11" s="7"/>
      <c r="Q11" s="7"/>
      <c r="R11" s="7"/>
      <c r="S11" s="7"/>
      <c r="T11" s="136"/>
      <c r="U11" s="7"/>
      <c r="V11" s="7"/>
      <c r="W11" s="32">
        <f t="shared" si="0"/>
        <v>279</v>
      </c>
      <c r="X11" s="24">
        <f t="shared" si="1"/>
        <v>6</v>
      </c>
    </row>
    <row r="12" spans="1:27" ht="15.75" x14ac:dyDescent="0.25">
      <c r="A12" s="54">
        <v>7</v>
      </c>
      <c r="B12" s="2">
        <v>10778290</v>
      </c>
      <c r="C12" s="2" t="s">
        <v>453</v>
      </c>
      <c r="D12" s="2" t="s">
        <v>454</v>
      </c>
      <c r="E12" s="7">
        <v>2</v>
      </c>
      <c r="F12" s="2" t="s">
        <v>8</v>
      </c>
      <c r="G12" s="7">
        <v>1023739</v>
      </c>
      <c r="H12" s="2" t="s">
        <v>455</v>
      </c>
      <c r="I12" s="7"/>
      <c r="J12" s="7"/>
      <c r="K12" s="7"/>
      <c r="L12" s="27"/>
      <c r="M12" s="20">
        <v>112</v>
      </c>
      <c r="N12" s="1">
        <v>108</v>
      </c>
      <c r="O12" s="32"/>
      <c r="P12" s="7"/>
      <c r="Q12" s="7"/>
      <c r="R12" s="7"/>
      <c r="S12" s="7"/>
      <c r="T12" s="136"/>
      <c r="U12" s="7"/>
      <c r="V12" s="7"/>
      <c r="W12" s="32">
        <f t="shared" si="0"/>
        <v>220</v>
      </c>
      <c r="X12" s="24">
        <f t="shared" si="1"/>
        <v>7</v>
      </c>
    </row>
    <row r="13" spans="1:27" ht="15.75" x14ac:dyDescent="0.25">
      <c r="A13" s="54">
        <v>8</v>
      </c>
      <c r="B13" s="2">
        <v>10469035</v>
      </c>
      <c r="C13" s="2" t="s">
        <v>458</v>
      </c>
      <c r="D13" s="2" t="s">
        <v>71</v>
      </c>
      <c r="E13" s="7">
        <v>2</v>
      </c>
      <c r="F13" s="2" t="s">
        <v>8</v>
      </c>
      <c r="G13" s="7">
        <v>994637</v>
      </c>
      <c r="H13" s="2" t="s">
        <v>459</v>
      </c>
      <c r="I13" s="64"/>
      <c r="J13" s="64"/>
      <c r="K13" s="64"/>
      <c r="L13" s="126"/>
      <c r="M13" s="56">
        <v>89</v>
      </c>
      <c r="N13" s="1"/>
      <c r="O13" s="32">
        <v>100</v>
      </c>
      <c r="P13" s="7"/>
      <c r="Q13" s="7"/>
      <c r="R13" s="7"/>
      <c r="S13" s="7"/>
      <c r="T13" s="136"/>
      <c r="U13" s="7"/>
      <c r="V13" s="7"/>
      <c r="W13" s="32">
        <f t="shared" si="0"/>
        <v>189</v>
      </c>
      <c r="X13" s="24">
        <f t="shared" si="1"/>
        <v>8</v>
      </c>
    </row>
    <row r="14" spans="1:27" ht="15.75" x14ac:dyDescent="0.25">
      <c r="A14" s="54">
        <v>9</v>
      </c>
      <c r="B14" s="155">
        <v>11136792</v>
      </c>
      <c r="C14" s="2" t="s">
        <v>67</v>
      </c>
      <c r="D14" s="2" t="s">
        <v>122</v>
      </c>
      <c r="E14" s="7">
        <v>2</v>
      </c>
      <c r="F14" s="2" t="s">
        <v>8</v>
      </c>
      <c r="G14" s="2">
        <v>24382322</v>
      </c>
      <c r="H14" s="131" t="s">
        <v>68</v>
      </c>
      <c r="I14" s="64"/>
      <c r="J14" s="64"/>
      <c r="K14" s="64">
        <v>100</v>
      </c>
      <c r="L14" s="126"/>
      <c r="M14" s="56"/>
      <c r="N14" s="1">
        <v>85</v>
      </c>
      <c r="O14" s="32"/>
      <c r="P14" s="7"/>
      <c r="Q14" s="7"/>
      <c r="R14" s="7"/>
      <c r="S14" s="7"/>
      <c r="T14" s="136"/>
      <c r="U14" s="7"/>
      <c r="V14" s="7"/>
      <c r="W14" s="32">
        <f t="shared" si="0"/>
        <v>185</v>
      </c>
      <c r="X14" s="24">
        <f t="shared" si="1"/>
        <v>9</v>
      </c>
    </row>
    <row r="15" spans="1:27" ht="15.75" x14ac:dyDescent="0.25">
      <c r="A15" s="54">
        <v>10</v>
      </c>
      <c r="B15" s="2">
        <v>10995917</v>
      </c>
      <c r="C15" s="2" t="s">
        <v>232</v>
      </c>
      <c r="D15" s="2" t="s">
        <v>187</v>
      </c>
      <c r="E15" s="7">
        <v>2</v>
      </c>
      <c r="F15" s="2" t="s">
        <v>8</v>
      </c>
      <c r="G15" s="7">
        <v>1025717</v>
      </c>
      <c r="H15" s="2" t="s">
        <v>256</v>
      </c>
      <c r="I15" s="7">
        <v>89</v>
      </c>
      <c r="J15" s="7"/>
      <c r="K15" s="7"/>
      <c r="L15" s="27"/>
      <c r="M15" s="20">
        <v>92</v>
      </c>
      <c r="N15" s="1"/>
      <c r="O15" s="32"/>
      <c r="P15" s="7"/>
      <c r="Q15" s="7"/>
      <c r="R15" s="7"/>
      <c r="S15" s="7"/>
      <c r="T15" s="136"/>
      <c r="U15" s="7"/>
      <c r="V15" s="7"/>
      <c r="W15" s="32">
        <f t="shared" si="0"/>
        <v>181</v>
      </c>
      <c r="X15" s="24">
        <f t="shared" si="1"/>
        <v>10</v>
      </c>
    </row>
    <row r="16" spans="1:27" ht="15.75" x14ac:dyDescent="0.25">
      <c r="A16" s="54">
        <v>11</v>
      </c>
      <c r="B16" s="2">
        <v>10965015</v>
      </c>
      <c r="C16" s="2" t="s">
        <v>311</v>
      </c>
      <c r="D16" s="2" t="s">
        <v>312</v>
      </c>
      <c r="E16" s="7">
        <v>2</v>
      </c>
      <c r="F16" s="2" t="s">
        <v>8</v>
      </c>
      <c r="G16" s="2">
        <v>1026744</v>
      </c>
      <c r="H16" s="2" t="s">
        <v>313</v>
      </c>
      <c r="I16" s="64"/>
      <c r="J16" s="64">
        <v>87</v>
      </c>
      <c r="K16" s="64"/>
      <c r="L16" s="126">
        <v>78</v>
      </c>
      <c r="M16" s="56"/>
      <c r="N16" s="1"/>
      <c r="O16" s="32"/>
      <c r="P16" s="7"/>
      <c r="Q16" s="7"/>
      <c r="R16" s="7"/>
      <c r="S16" s="7"/>
      <c r="T16" s="136"/>
      <c r="U16" s="7"/>
      <c r="V16" s="7"/>
      <c r="W16" s="32">
        <f t="shared" si="0"/>
        <v>165</v>
      </c>
      <c r="X16" s="24">
        <f t="shared" si="1"/>
        <v>11</v>
      </c>
    </row>
    <row r="17" spans="1:24" ht="15.75" x14ac:dyDescent="0.25">
      <c r="A17" s="54">
        <v>12</v>
      </c>
      <c r="B17" s="2">
        <v>10002461</v>
      </c>
      <c r="C17" s="2" t="s">
        <v>309</v>
      </c>
      <c r="D17" s="2" t="s">
        <v>195</v>
      </c>
      <c r="E17" s="7">
        <v>2</v>
      </c>
      <c r="F17" s="2" t="s">
        <v>8</v>
      </c>
      <c r="G17" s="7">
        <v>937602</v>
      </c>
      <c r="H17" s="2" t="s">
        <v>310</v>
      </c>
      <c r="I17" s="64"/>
      <c r="J17" s="64">
        <v>105</v>
      </c>
      <c r="K17" s="64"/>
      <c r="L17" s="126"/>
      <c r="M17" s="56"/>
      <c r="N17" s="1"/>
      <c r="O17" s="32"/>
      <c r="P17" s="7"/>
      <c r="Q17" s="7"/>
      <c r="R17" s="7"/>
      <c r="S17" s="7"/>
      <c r="T17" s="136"/>
      <c r="U17" s="7"/>
      <c r="V17" s="7"/>
      <c r="W17" s="32">
        <f t="shared" si="0"/>
        <v>105</v>
      </c>
      <c r="X17" s="24">
        <f t="shared" si="1"/>
        <v>12</v>
      </c>
    </row>
    <row r="18" spans="1:24" ht="15.75" x14ac:dyDescent="0.25">
      <c r="A18" s="54">
        <v>13</v>
      </c>
      <c r="B18" s="2">
        <v>10072947</v>
      </c>
      <c r="C18" s="2" t="s">
        <v>456</v>
      </c>
      <c r="D18" s="2" t="s">
        <v>223</v>
      </c>
      <c r="E18" s="7">
        <v>3</v>
      </c>
      <c r="F18" s="2" t="s">
        <v>8</v>
      </c>
      <c r="G18" s="7">
        <v>1019868</v>
      </c>
      <c r="H18" s="2" t="s">
        <v>457</v>
      </c>
      <c r="I18" s="64"/>
      <c r="J18" s="64"/>
      <c r="K18" s="64"/>
      <c r="L18" s="126"/>
      <c r="M18" s="56">
        <v>97</v>
      </c>
      <c r="N18" s="1"/>
      <c r="O18" s="32"/>
      <c r="P18" s="7"/>
      <c r="Q18" s="7"/>
      <c r="R18" s="7"/>
      <c r="S18" s="7"/>
      <c r="T18" s="136"/>
      <c r="U18" s="7"/>
      <c r="V18" s="7"/>
      <c r="W18" s="32">
        <f t="shared" si="0"/>
        <v>97</v>
      </c>
      <c r="X18" s="24">
        <f t="shared" si="1"/>
        <v>13</v>
      </c>
    </row>
    <row r="19" spans="1:24" ht="15.75" x14ac:dyDescent="0.25">
      <c r="A19" s="54">
        <v>14</v>
      </c>
      <c r="B19" s="2">
        <v>10971685</v>
      </c>
      <c r="C19" s="2" t="s">
        <v>254</v>
      </c>
      <c r="D19" s="2" t="s">
        <v>69</v>
      </c>
      <c r="E19" s="7">
        <v>2</v>
      </c>
      <c r="F19" s="2" t="s">
        <v>8</v>
      </c>
      <c r="G19" s="7">
        <v>1005275</v>
      </c>
      <c r="H19" s="2" t="s">
        <v>255</v>
      </c>
      <c r="I19" s="7">
        <v>90</v>
      </c>
      <c r="J19" s="7"/>
      <c r="K19" s="7"/>
      <c r="L19" s="27"/>
      <c r="M19" s="20"/>
      <c r="N19" s="1"/>
      <c r="O19" s="32"/>
      <c r="P19" s="7"/>
      <c r="Q19" s="7"/>
      <c r="R19" s="7"/>
      <c r="S19" s="7"/>
      <c r="T19" s="136"/>
      <c r="U19" s="7"/>
      <c r="V19" s="7"/>
      <c r="W19" s="32">
        <f t="shared" si="0"/>
        <v>90</v>
      </c>
      <c r="X19" s="24">
        <f t="shared" si="1"/>
        <v>14</v>
      </c>
    </row>
    <row r="20" spans="1:24" ht="15.75" x14ac:dyDescent="0.25">
      <c r="A20" s="54">
        <v>15</v>
      </c>
      <c r="B20" s="2">
        <v>10731375</v>
      </c>
      <c r="C20" s="2" t="s">
        <v>460</v>
      </c>
      <c r="D20" s="2" t="s">
        <v>381</v>
      </c>
      <c r="E20" s="7">
        <v>3</v>
      </c>
      <c r="F20" s="2" t="s">
        <v>8</v>
      </c>
      <c r="G20" s="7">
        <v>955917</v>
      </c>
      <c r="H20" s="2" t="s">
        <v>461</v>
      </c>
      <c r="I20" s="64"/>
      <c r="J20" s="64"/>
      <c r="K20" s="64"/>
      <c r="L20" s="126"/>
      <c r="M20" s="56">
        <v>88</v>
      </c>
      <c r="N20" s="1"/>
      <c r="O20" s="32"/>
      <c r="P20" s="7"/>
      <c r="Q20" s="7"/>
      <c r="R20" s="7"/>
      <c r="S20" s="7"/>
      <c r="T20" s="136"/>
      <c r="U20" s="7"/>
      <c r="V20" s="7"/>
      <c r="W20" s="32">
        <f t="shared" si="0"/>
        <v>88</v>
      </c>
      <c r="X20" s="24">
        <f t="shared" si="1"/>
        <v>15</v>
      </c>
    </row>
    <row r="21" spans="1:24" ht="15.75" x14ac:dyDescent="0.25">
      <c r="A21" s="54">
        <v>16</v>
      </c>
      <c r="B21" s="2">
        <v>10054776</v>
      </c>
      <c r="C21" s="2" t="s">
        <v>462</v>
      </c>
      <c r="D21" s="2" t="s">
        <v>463</v>
      </c>
      <c r="E21" s="7">
        <v>3</v>
      </c>
      <c r="F21" s="2" t="s">
        <v>8</v>
      </c>
      <c r="G21" s="2">
        <v>964205</v>
      </c>
      <c r="H21" s="2" t="s">
        <v>464</v>
      </c>
      <c r="I21" s="7"/>
      <c r="J21" s="7"/>
      <c r="K21" s="7"/>
      <c r="L21" s="27"/>
      <c r="M21" s="20">
        <v>87</v>
      </c>
      <c r="N21" s="1"/>
      <c r="O21" s="32"/>
      <c r="P21" s="7"/>
      <c r="Q21" s="7"/>
      <c r="R21" s="7"/>
      <c r="S21" s="7"/>
      <c r="T21" s="136"/>
      <c r="U21" s="7"/>
      <c r="V21" s="7"/>
      <c r="W21" s="32">
        <f t="shared" si="0"/>
        <v>87</v>
      </c>
      <c r="X21" s="24">
        <f t="shared" si="1"/>
        <v>16</v>
      </c>
    </row>
    <row r="22" spans="1:24" ht="15.75" x14ac:dyDescent="0.25">
      <c r="A22" s="54">
        <v>17</v>
      </c>
      <c r="B22" s="2">
        <v>11007296</v>
      </c>
      <c r="C22" s="2" t="s">
        <v>260</v>
      </c>
      <c r="D22" s="2" t="s">
        <v>261</v>
      </c>
      <c r="E22" s="7">
        <v>2</v>
      </c>
      <c r="F22" s="2" t="s">
        <v>8</v>
      </c>
      <c r="G22" s="7">
        <v>985977</v>
      </c>
      <c r="H22" s="2" t="s">
        <v>118</v>
      </c>
      <c r="I22" s="64">
        <v>86</v>
      </c>
      <c r="J22" s="64"/>
      <c r="K22" s="64"/>
      <c r="L22" s="126"/>
      <c r="M22" s="56"/>
      <c r="N22" s="1"/>
      <c r="O22" s="32"/>
      <c r="P22" s="7"/>
      <c r="Q22" s="7"/>
      <c r="R22" s="7"/>
      <c r="S22" s="7"/>
      <c r="T22" s="136"/>
      <c r="U22" s="7"/>
      <c r="V22" s="7"/>
      <c r="W22" s="32">
        <f t="shared" si="0"/>
        <v>86</v>
      </c>
      <c r="X22" s="24">
        <f t="shared" si="1"/>
        <v>17</v>
      </c>
    </row>
    <row r="23" spans="1:24" ht="15.75" x14ac:dyDescent="0.25">
      <c r="A23" s="54">
        <v>18</v>
      </c>
      <c r="B23" s="2">
        <v>10009845</v>
      </c>
      <c r="C23" s="2" t="s">
        <v>331</v>
      </c>
      <c r="D23" s="2" t="s">
        <v>332</v>
      </c>
      <c r="E23" s="7">
        <v>2</v>
      </c>
      <c r="F23" s="2" t="s">
        <v>8</v>
      </c>
      <c r="G23" s="2">
        <v>24573131</v>
      </c>
      <c r="H23" s="2" t="s">
        <v>333</v>
      </c>
      <c r="I23" s="7"/>
      <c r="J23" s="7"/>
      <c r="K23" s="7">
        <v>86</v>
      </c>
      <c r="L23" s="27"/>
      <c r="M23" s="20"/>
      <c r="N23" s="1"/>
      <c r="O23" s="32"/>
      <c r="P23" s="7"/>
      <c r="Q23" s="7"/>
      <c r="R23" s="7"/>
      <c r="S23" s="7"/>
      <c r="T23" s="136"/>
      <c r="U23" s="7"/>
      <c r="V23" s="7"/>
      <c r="W23" s="32">
        <f t="shared" si="0"/>
        <v>86</v>
      </c>
      <c r="X23" s="24">
        <f t="shared" si="1"/>
        <v>17</v>
      </c>
    </row>
    <row r="24" spans="1:24" ht="15.75" x14ac:dyDescent="0.25">
      <c r="A24" s="54">
        <v>19</v>
      </c>
      <c r="B24" s="2">
        <v>10082220</v>
      </c>
      <c r="C24" s="2" t="s">
        <v>262</v>
      </c>
      <c r="D24" s="2" t="s">
        <v>223</v>
      </c>
      <c r="E24" s="7">
        <v>2</v>
      </c>
      <c r="F24" s="2" t="s">
        <v>8</v>
      </c>
      <c r="G24" s="7">
        <v>1002058</v>
      </c>
      <c r="H24" s="2" t="s">
        <v>263</v>
      </c>
      <c r="I24" s="64">
        <v>85</v>
      </c>
      <c r="J24" s="64"/>
      <c r="K24" s="64"/>
      <c r="L24" s="126"/>
      <c r="M24" s="56"/>
      <c r="N24" s="1"/>
      <c r="O24" s="32"/>
      <c r="P24" s="7"/>
      <c r="Q24" s="7"/>
      <c r="R24" s="7"/>
      <c r="S24" s="7"/>
      <c r="T24" s="136"/>
      <c r="U24" s="7"/>
      <c r="V24" s="7"/>
      <c r="W24" s="32">
        <f t="shared" si="0"/>
        <v>85</v>
      </c>
      <c r="X24" s="24">
        <f t="shared" si="1"/>
        <v>19</v>
      </c>
    </row>
    <row r="25" spans="1:24" ht="15.75" x14ac:dyDescent="0.25">
      <c r="A25" s="54">
        <v>20</v>
      </c>
      <c r="B25" s="2">
        <v>10710759</v>
      </c>
      <c r="C25" s="2" t="s">
        <v>317</v>
      </c>
      <c r="D25" s="2" t="s">
        <v>63</v>
      </c>
      <c r="E25" s="7">
        <v>2</v>
      </c>
      <c r="F25" s="2" t="s">
        <v>8</v>
      </c>
      <c r="G25" s="2">
        <v>1020494</v>
      </c>
      <c r="H25" s="2" t="s">
        <v>318</v>
      </c>
      <c r="I25" s="7"/>
      <c r="J25" s="7">
        <v>85</v>
      </c>
      <c r="K25" s="7"/>
      <c r="L25" s="27"/>
      <c r="M25" s="20"/>
      <c r="N25" s="1"/>
      <c r="O25" s="32"/>
      <c r="P25" s="7"/>
      <c r="Q25" s="7"/>
      <c r="R25" s="7"/>
      <c r="S25" s="7"/>
      <c r="T25" s="136"/>
      <c r="U25" s="7"/>
      <c r="V25" s="7"/>
      <c r="W25" s="32">
        <f t="shared" si="0"/>
        <v>85</v>
      </c>
      <c r="X25" s="24">
        <f t="shared" si="1"/>
        <v>19</v>
      </c>
    </row>
    <row r="26" spans="1:24" ht="15.75" x14ac:dyDescent="0.25">
      <c r="A26" s="54">
        <v>21</v>
      </c>
      <c r="B26" s="2">
        <v>10217107</v>
      </c>
      <c r="C26" s="2" t="s">
        <v>465</v>
      </c>
      <c r="D26" s="2" t="s">
        <v>466</v>
      </c>
      <c r="E26" s="7">
        <v>2</v>
      </c>
      <c r="F26" s="2" t="s">
        <v>8</v>
      </c>
      <c r="G26" s="2">
        <v>988725</v>
      </c>
      <c r="H26" s="2" t="s">
        <v>467</v>
      </c>
      <c r="I26" s="7"/>
      <c r="J26" s="7"/>
      <c r="K26" s="7"/>
      <c r="L26" s="27"/>
      <c r="M26" s="20">
        <v>85</v>
      </c>
      <c r="N26" s="1"/>
      <c r="O26" s="32"/>
      <c r="P26" s="7"/>
      <c r="Q26" s="7"/>
      <c r="R26" s="7"/>
      <c r="S26" s="7"/>
      <c r="T26" s="136"/>
      <c r="U26" s="7"/>
      <c r="V26" s="7"/>
      <c r="W26" s="32">
        <f t="shared" si="0"/>
        <v>85</v>
      </c>
      <c r="X26" s="24">
        <f t="shared" si="1"/>
        <v>19</v>
      </c>
    </row>
    <row r="27" spans="1:24" ht="15.75" x14ac:dyDescent="0.25">
      <c r="A27" s="54">
        <v>22</v>
      </c>
      <c r="B27" s="2"/>
      <c r="C27" s="2"/>
      <c r="D27" s="2"/>
      <c r="E27" s="7"/>
      <c r="F27" s="2"/>
      <c r="G27" s="7"/>
      <c r="H27" s="2"/>
      <c r="I27" s="64"/>
      <c r="J27" s="64"/>
      <c r="K27" s="64"/>
      <c r="L27" s="126"/>
      <c r="M27" s="56"/>
      <c r="N27" s="1"/>
      <c r="O27" s="32"/>
      <c r="P27" s="7"/>
      <c r="Q27" s="7"/>
      <c r="R27" s="7"/>
      <c r="S27" s="7"/>
      <c r="T27" s="136"/>
      <c r="U27" s="7"/>
      <c r="V27" s="7"/>
      <c r="W27" s="32">
        <f t="shared" si="0"/>
        <v>0</v>
      </c>
      <c r="X27" s="24">
        <f t="shared" si="1"/>
        <v>22</v>
      </c>
    </row>
    <row r="28" spans="1:24" ht="15.75" x14ac:dyDescent="0.25">
      <c r="A28" s="54">
        <v>23</v>
      </c>
      <c r="B28" s="63"/>
      <c r="C28" s="63"/>
      <c r="D28" s="63"/>
      <c r="E28" s="64"/>
      <c r="F28" s="63"/>
      <c r="G28" s="63"/>
      <c r="H28" s="63"/>
      <c r="I28" s="64"/>
      <c r="J28" s="64"/>
      <c r="K28" s="64"/>
      <c r="L28" s="126"/>
      <c r="M28" s="56"/>
      <c r="N28" s="1"/>
      <c r="O28" s="32"/>
      <c r="P28" s="7"/>
      <c r="Q28" s="7"/>
      <c r="R28" s="7"/>
      <c r="S28" s="7"/>
      <c r="T28" s="136"/>
      <c r="U28" s="7"/>
      <c r="V28" s="7"/>
      <c r="W28" s="32">
        <f t="shared" si="0"/>
        <v>0</v>
      </c>
      <c r="X28" s="24">
        <f t="shared" si="1"/>
        <v>22</v>
      </c>
    </row>
    <row r="29" spans="1:24" ht="15.75" x14ac:dyDescent="0.25">
      <c r="A29" s="54">
        <v>24</v>
      </c>
      <c r="B29" s="2"/>
      <c r="C29" s="2"/>
      <c r="D29" s="2"/>
      <c r="E29" s="7"/>
      <c r="F29" s="2"/>
      <c r="G29" s="7"/>
      <c r="H29" s="2"/>
      <c r="I29" s="7"/>
      <c r="J29" s="7"/>
      <c r="K29" s="7"/>
      <c r="L29" s="27"/>
      <c r="M29" s="20"/>
      <c r="N29" s="1"/>
      <c r="O29" s="32"/>
      <c r="P29" s="7"/>
      <c r="Q29" s="7"/>
      <c r="R29" s="7"/>
      <c r="S29" s="7"/>
      <c r="T29" s="136"/>
      <c r="U29" s="7"/>
      <c r="V29" s="7"/>
      <c r="W29" s="32">
        <f t="shared" si="0"/>
        <v>0</v>
      </c>
      <c r="X29" s="24">
        <f t="shared" si="1"/>
        <v>22</v>
      </c>
    </row>
    <row r="30" spans="1:24" ht="15.75" x14ac:dyDescent="0.25">
      <c r="A30" s="54">
        <v>25</v>
      </c>
      <c r="B30" s="2"/>
      <c r="C30" s="2"/>
      <c r="D30" s="2"/>
      <c r="E30" s="7"/>
      <c r="F30" s="2"/>
      <c r="G30" s="2"/>
      <c r="H30" s="2"/>
      <c r="I30" s="64"/>
      <c r="J30" s="64"/>
      <c r="K30" s="64"/>
      <c r="L30" s="126"/>
      <c r="M30" s="56"/>
      <c r="N30" s="1"/>
      <c r="O30" s="32"/>
      <c r="P30" s="7"/>
      <c r="Q30" s="7"/>
      <c r="R30" s="7"/>
      <c r="S30" s="7"/>
      <c r="T30" s="136"/>
      <c r="U30" s="7"/>
      <c r="V30" s="7"/>
      <c r="W30" s="32">
        <f t="shared" si="0"/>
        <v>0</v>
      </c>
      <c r="X30" s="24">
        <f t="shared" si="1"/>
        <v>22</v>
      </c>
    </row>
    <row r="31" spans="1:24" ht="15.75" x14ac:dyDescent="0.25">
      <c r="A31" s="54">
        <v>41</v>
      </c>
      <c r="B31" s="2"/>
      <c r="C31" s="2"/>
      <c r="D31" s="2"/>
      <c r="E31" s="7"/>
      <c r="F31" s="2"/>
      <c r="G31" s="2"/>
      <c r="H31" s="2"/>
      <c r="I31" s="7"/>
      <c r="J31" s="7"/>
      <c r="K31" s="7"/>
      <c r="L31" s="27"/>
      <c r="M31" s="20"/>
      <c r="N31" s="1"/>
      <c r="O31" s="32"/>
      <c r="P31" s="7"/>
      <c r="Q31" s="7"/>
      <c r="R31" s="7"/>
      <c r="S31" s="7"/>
      <c r="T31" s="136"/>
      <c r="U31" s="7"/>
      <c r="V31" s="7"/>
      <c r="W31" s="32">
        <f t="shared" si="0"/>
        <v>0</v>
      </c>
      <c r="X31" s="24">
        <f t="shared" si="1"/>
        <v>22</v>
      </c>
    </row>
    <row r="32" spans="1:24" ht="15.75" x14ac:dyDescent="0.25">
      <c r="A32" s="54">
        <v>26</v>
      </c>
      <c r="B32" s="2"/>
      <c r="C32" s="2"/>
      <c r="D32" s="2"/>
      <c r="E32" s="7"/>
      <c r="F32" s="2"/>
      <c r="G32" s="2"/>
      <c r="H32" s="2"/>
      <c r="I32" s="64"/>
      <c r="J32" s="64"/>
      <c r="K32" s="64"/>
      <c r="L32" s="126"/>
      <c r="M32" s="56"/>
      <c r="N32" s="1"/>
      <c r="O32" s="32"/>
      <c r="P32" s="7"/>
      <c r="Q32" s="7"/>
      <c r="R32" s="7"/>
      <c r="S32" s="7"/>
      <c r="T32" s="136"/>
      <c r="U32" s="7"/>
      <c r="V32" s="7"/>
      <c r="W32" s="32">
        <f t="shared" si="0"/>
        <v>0</v>
      </c>
      <c r="X32" s="24">
        <f t="shared" si="1"/>
        <v>22</v>
      </c>
    </row>
    <row r="33" spans="1:24" ht="15.75" x14ac:dyDescent="0.25">
      <c r="A33" s="54">
        <v>27</v>
      </c>
      <c r="B33" s="2"/>
      <c r="C33" s="2"/>
      <c r="D33" s="2"/>
      <c r="E33" s="7"/>
      <c r="F33" s="2"/>
      <c r="G33" s="2"/>
      <c r="H33" s="2"/>
      <c r="I33" s="7"/>
      <c r="J33" s="7"/>
      <c r="K33" s="7"/>
      <c r="L33" s="27"/>
      <c r="M33" s="20"/>
      <c r="N33" s="1"/>
      <c r="O33" s="32"/>
      <c r="P33" s="7"/>
      <c r="Q33" s="7"/>
      <c r="R33" s="7"/>
      <c r="S33" s="7"/>
      <c r="T33" s="136"/>
      <c r="U33" s="7"/>
      <c r="V33" s="7"/>
      <c r="W33" s="32">
        <f t="shared" si="0"/>
        <v>0</v>
      </c>
      <c r="X33" s="24">
        <f t="shared" si="1"/>
        <v>22</v>
      </c>
    </row>
    <row r="34" spans="1:24" ht="15.75" x14ac:dyDescent="0.25">
      <c r="A34" s="54">
        <v>28</v>
      </c>
      <c r="B34" s="2"/>
      <c r="C34" s="2"/>
      <c r="D34" s="2"/>
      <c r="E34" s="7"/>
      <c r="F34" s="2"/>
      <c r="G34" s="7"/>
      <c r="H34" s="2"/>
      <c r="I34" s="64"/>
      <c r="J34" s="64"/>
      <c r="K34" s="64"/>
      <c r="L34" s="126"/>
      <c r="M34" s="56"/>
      <c r="N34" s="1"/>
      <c r="O34" s="32"/>
      <c r="P34" s="7"/>
      <c r="Q34" s="7"/>
      <c r="R34" s="7"/>
      <c r="S34" s="7"/>
      <c r="T34" s="136"/>
      <c r="U34" s="7"/>
      <c r="V34" s="7"/>
      <c r="W34" s="32">
        <f t="shared" si="0"/>
        <v>0</v>
      </c>
      <c r="X34" s="24">
        <f t="shared" si="1"/>
        <v>22</v>
      </c>
    </row>
    <row r="35" spans="1:24" ht="15.75" x14ac:dyDescent="0.25">
      <c r="A35" s="54">
        <v>29</v>
      </c>
      <c r="B35" s="63"/>
      <c r="C35" s="63"/>
      <c r="D35" s="63"/>
      <c r="E35" s="64"/>
      <c r="F35" s="63"/>
      <c r="G35" s="63"/>
      <c r="H35" s="63"/>
      <c r="I35" s="64"/>
      <c r="J35" s="64"/>
      <c r="K35" s="64"/>
      <c r="L35" s="126"/>
      <c r="M35" s="56"/>
      <c r="N35" s="1"/>
      <c r="O35" s="32"/>
      <c r="P35" s="7"/>
      <c r="Q35" s="7"/>
      <c r="R35" s="7"/>
      <c r="S35" s="7"/>
      <c r="T35" s="136"/>
      <c r="U35" s="7"/>
      <c r="V35" s="7"/>
      <c r="W35" s="32">
        <f t="shared" ref="W35:W37" si="2">SUM(I35:V35)</f>
        <v>0</v>
      </c>
      <c r="X35" s="24">
        <f t="shared" ref="X35:X37" si="3">RANK(W35,$W$6:$W$54,0)</f>
        <v>22</v>
      </c>
    </row>
    <row r="36" spans="1:24" ht="15.75" x14ac:dyDescent="0.25">
      <c r="A36" s="54">
        <v>30</v>
      </c>
      <c r="B36" s="2"/>
      <c r="C36" s="2"/>
      <c r="D36" s="2"/>
      <c r="E36" s="7"/>
      <c r="F36" s="2"/>
      <c r="G36" s="2"/>
      <c r="H36" s="2"/>
      <c r="I36" s="7"/>
      <c r="J36" s="7"/>
      <c r="K36" s="7"/>
      <c r="L36" s="27"/>
      <c r="M36" s="20"/>
      <c r="N36" s="1"/>
      <c r="O36" s="32"/>
      <c r="P36" s="7"/>
      <c r="Q36" s="7"/>
      <c r="R36" s="7"/>
      <c r="S36" s="7"/>
      <c r="T36" s="136"/>
      <c r="U36" s="7"/>
      <c r="V36" s="7"/>
      <c r="W36" s="32">
        <f t="shared" si="2"/>
        <v>0</v>
      </c>
      <c r="X36" s="24">
        <f t="shared" si="3"/>
        <v>22</v>
      </c>
    </row>
    <row r="37" spans="1:24" ht="15.75" x14ac:dyDescent="0.25">
      <c r="A37" s="54">
        <v>31</v>
      </c>
      <c r="B37" s="2"/>
      <c r="C37" s="2"/>
      <c r="D37" s="2"/>
      <c r="E37" s="7"/>
      <c r="F37" s="2"/>
      <c r="G37" s="2"/>
      <c r="H37" s="2"/>
      <c r="I37" s="7"/>
      <c r="J37" s="7"/>
      <c r="K37" s="7"/>
      <c r="L37" s="27"/>
      <c r="M37" s="20"/>
      <c r="N37" s="1"/>
      <c r="O37" s="32"/>
      <c r="P37" s="7"/>
      <c r="Q37" s="7"/>
      <c r="R37" s="7"/>
      <c r="S37" s="7"/>
      <c r="T37" s="136"/>
      <c r="U37" s="7"/>
      <c r="V37" s="7"/>
      <c r="W37" s="32">
        <f t="shared" si="2"/>
        <v>0</v>
      </c>
      <c r="X37" s="24">
        <f t="shared" si="3"/>
        <v>22</v>
      </c>
    </row>
    <row r="38" spans="1:24" ht="15.75" x14ac:dyDescent="0.25">
      <c r="A38" s="54">
        <v>32</v>
      </c>
      <c r="B38" s="2"/>
      <c r="C38" s="2"/>
      <c r="D38" s="2"/>
      <c r="E38" s="7"/>
      <c r="F38" s="2"/>
      <c r="G38" s="7"/>
      <c r="H38" s="2"/>
      <c r="I38" s="7"/>
      <c r="J38" s="7"/>
      <c r="K38" s="7"/>
      <c r="L38" s="27"/>
      <c r="M38" s="20"/>
      <c r="N38" s="1"/>
      <c r="O38" s="32"/>
      <c r="P38" s="7"/>
      <c r="Q38" s="7"/>
      <c r="R38" s="7"/>
      <c r="S38" s="7"/>
      <c r="T38" s="136"/>
      <c r="U38" s="7"/>
      <c r="V38" s="7"/>
      <c r="W38" s="32">
        <f t="shared" ref="W38:W54" si="4">SUM(I38:V38)</f>
        <v>0</v>
      </c>
      <c r="X38" s="24">
        <f t="shared" ref="X38:X54" si="5">RANK(W38,$W$6:$W$54,0)</f>
        <v>22</v>
      </c>
    </row>
    <row r="39" spans="1:24" ht="15.75" x14ac:dyDescent="0.25">
      <c r="A39" s="54">
        <v>33</v>
      </c>
      <c r="B39" s="2"/>
      <c r="C39" s="2"/>
      <c r="D39" s="2"/>
      <c r="E39" s="7"/>
      <c r="F39" s="2"/>
      <c r="G39" s="2"/>
      <c r="H39" s="2"/>
      <c r="I39" s="64"/>
      <c r="J39" s="64"/>
      <c r="K39" s="64"/>
      <c r="L39" s="126"/>
      <c r="M39" s="56"/>
      <c r="N39" s="1"/>
      <c r="O39" s="32"/>
      <c r="P39" s="7"/>
      <c r="Q39" s="7"/>
      <c r="R39" s="7"/>
      <c r="S39" s="7"/>
      <c r="T39" s="136"/>
      <c r="U39" s="7"/>
      <c r="V39" s="7"/>
      <c r="W39" s="32">
        <f t="shared" si="4"/>
        <v>0</v>
      </c>
      <c r="X39" s="24">
        <f t="shared" si="5"/>
        <v>22</v>
      </c>
    </row>
    <row r="40" spans="1:24" ht="15.75" x14ac:dyDescent="0.25">
      <c r="A40" s="54">
        <v>34</v>
      </c>
      <c r="B40" s="2"/>
      <c r="C40" s="2"/>
      <c r="D40" s="2"/>
      <c r="E40" s="7"/>
      <c r="F40" s="2"/>
      <c r="G40" s="2"/>
      <c r="H40" s="2"/>
      <c r="I40" s="7"/>
      <c r="J40" s="7"/>
      <c r="K40" s="7"/>
      <c r="L40" s="27"/>
      <c r="M40" s="20"/>
      <c r="N40" s="1"/>
      <c r="O40" s="32"/>
      <c r="P40" s="7"/>
      <c r="Q40" s="7"/>
      <c r="R40" s="7"/>
      <c r="S40" s="7"/>
      <c r="T40" s="136"/>
      <c r="U40" s="7"/>
      <c r="V40" s="7"/>
      <c r="W40" s="32">
        <f t="shared" si="4"/>
        <v>0</v>
      </c>
      <c r="X40" s="24">
        <f t="shared" si="5"/>
        <v>22</v>
      </c>
    </row>
    <row r="41" spans="1:24" ht="15.75" x14ac:dyDescent="0.25">
      <c r="A41" s="54">
        <v>35</v>
      </c>
      <c r="B41" s="2"/>
      <c r="C41" s="2"/>
      <c r="D41" s="2"/>
      <c r="E41" s="7"/>
      <c r="F41" s="2"/>
      <c r="G41" s="2"/>
      <c r="H41" s="2"/>
      <c r="I41" s="7"/>
      <c r="J41" s="7"/>
      <c r="K41" s="7"/>
      <c r="L41" s="27"/>
      <c r="M41" s="20"/>
      <c r="N41" s="1"/>
      <c r="O41" s="32"/>
      <c r="P41" s="7"/>
      <c r="Q41" s="7"/>
      <c r="R41" s="7"/>
      <c r="S41" s="7"/>
      <c r="T41" s="136"/>
      <c r="U41" s="7"/>
      <c r="V41" s="7"/>
      <c r="W41" s="32">
        <f t="shared" si="4"/>
        <v>0</v>
      </c>
      <c r="X41" s="24">
        <f t="shared" si="5"/>
        <v>22</v>
      </c>
    </row>
    <row r="42" spans="1:24" ht="15.75" x14ac:dyDescent="0.25">
      <c r="A42" s="54">
        <v>36</v>
      </c>
      <c r="B42" s="63"/>
      <c r="C42" s="63"/>
      <c r="D42" s="63"/>
      <c r="E42" s="64"/>
      <c r="F42" s="63"/>
      <c r="G42" s="63"/>
      <c r="H42" s="63"/>
      <c r="I42" s="64"/>
      <c r="J42" s="64"/>
      <c r="K42" s="64"/>
      <c r="L42" s="126"/>
      <c r="M42" s="56"/>
      <c r="N42" s="1"/>
      <c r="O42" s="32"/>
      <c r="P42" s="7"/>
      <c r="Q42" s="7"/>
      <c r="R42" s="7"/>
      <c r="S42" s="7"/>
      <c r="T42" s="136"/>
      <c r="U42" s="7"/>
      <c r="V42" s="7"/>
      <c r="W42" s="32">
        <f t="shared" si="4"/>
        <v>0</v>
      </c>
      <c r="X42" s="24">
        <f t="shared" si="5"/>
        <v>22</v>
      </c>
    </row>
    <row r="43" spans="1:24" ht="15.75" x14ac:dyDescent="0.25">
      <c r="A43" s="54">
        <v>37</v>
      </c>
      <c r="B43" s="2"/>
      <c r="C43" s="2"/>
      <c r="D43" s="2"/>
      <c r="E43" s="7"/>
      <c r="F43" s="2"/>
      <c r="G43" s="7"/>
      <c r="H43" s="2"/>
      <c r="I43" s="64"/>
      <c r="J43" s="64"/>
      <c r="K43" s="64"/>
      <c r="L43" s="126"/>
      <c r="M43" s="56"/>
      <c r="N43" s="1"/>
      <c r="O43" s="32"/>
      <c r="P43" s="7"/>
      <c r="Q43" s="7"/>
      <c r="R43" s="7"/>
      <c r="S43" s="7"/>
      <c r="T43" s="136"/>
      <c r="U43" s="7"/>
      <c r="V43" s="7"/>
      <c r="W43" s="32">
        <f t="shared" si="4"/>
        <v>0</v>
      </c>
      <c r="X43" s="24">
        <f t="shared" si="5"/>
        <v>22</v>
      </c>
    </row>
    <row r="44" spans="1:24" ht="15.75" x14ac:dyDescent="0.25">
      <c r="A44" s="54">
        <v>38</v>
      </c>
      <c r="B44" s="2"/>
      <c r="C44" s="2"/>
      <c r="D44" s="2"/>
      <c r="E44" s="7"/>
      <c r="F44" s="2"/>
      <c r="G44" s="2"/>
      <c r="H44" s="2"/>
      <c r="I44" s="64"/>
      <c r="J44" s="64"/>
      <c r="K44" s="64"/>
      <c r="L44" s="126"/>
      <c r="M44" s="56"/>
      <c r="N44" s="1"/>
      <c r="O44" s="32"/>
      <c r="P44" s="7"/>
      <c r="Q44" s="7"/>
      <c r="R44" s="7"/>
      <c r="S44" s="7"/>
      <c r="T44" s="136"/>
      <c r="U44" s="7"/>
      <c r="V44" s="7"/>
      <c r="W44" s="32">
        <f t="shared" si="4"/>
        <v>0</v>
      </c>
      <c r="X44" s="24">
        <f t="shared" si="5"/>
        <v>22</v>
      </c>
    </row>
    <row r="45" spans="1:24" ht="15.75" x14ac:dyDescent="0.25">
      <c r="A45" s="54">
        <v>39</v>
      </c>
      <c r="B45" s="2"/>
      <c r="C45" s="2"/>
      <c r="D45" s="2"/>
      <c r="E45" s="7"/>
      <c r="F45" s="2"/>
      <c r="G45" s="2"/>
      <c r="H45" s="2"/>
      <c r="I45" s="7"/>
      <c r="J45" s="7"/>
      <c r="K45" s="7"/>
      <c r="L45" s="27"/>
      <c r="M45" s="20"/>
      <c r="N45" s="1"/>
      <c r="O45" s="32"/>
      <c r="P45" s="7"/>
      <c r="Q45" s="7"/>
      <c r="R45" s="7"/>
      <c r="S45" s="7"/>
      <c r="T45" s="136"/>
      <c r="U45" s="7"/>
      <c r="V45" s="7"/>
      <c r="W45" s="32">
        <f t="shared" si="4"/>
        <v>0</v>
      </c>
      <c r="X45" s="24">
        <f t="shared" si="5"/>
        <v>22</v>
      </c>
    </row>
    <row r="46" spans="1:24" ht="15.75" x14ac:dyDescent="0.25">
      <c r="A46" s="54">
        <v>40</v>
      </c>
      <c r="B46" s="2"/>
      <c r="C46" s="2"/>
      <c r="D46" s="2"/>
      <c r="E46" s="7"/>
      <c r="F46" s="2"/>
      <c r="G46" s="2"/>
      <c r="H46" s="2"/>
      <c r="I46" s="64"/>
      <c r="J46" s="64"/>
      <c r="K46" s="64"/>
      <c r="L46" s="126"/>
      <c r="M46" s="56"/>
      <c r="N46" s="1"/>
      <c r="O46" s="32"/>
      <c r="P46" s="7"/>
      <c r="Q46" s="7"/>
      <c r="R46" s="7"/>
      <c r="S46" s="7"/>
      <c r="T46" s="136"/>
      <c r="U46" s="7"/>
      <c r="V46" s="7"/>
      <c r="W46" s="32">
        <f t="shared" si="4"/>
        <v>0</v>
      </c>
      <c r="X46" s="24">
        <f t="shared" si="5"/>
        <v>22</v>
      </c>
    </row>
    <row r="47" spans="1:24" ht="15.75" x14ac:dyDescent="0.25">
      <c r="A47" s="54">
        <v>42</v>
      </c>
      <c r="B47" s="2"/>
      <c r="C47" s="2"/>
      <c r="D47" s="2"/>
      <c r="E47" s="7"/>
      <c r="F47" s="2"/>
      <c r="G47" s="2"/>
      <c r="H47" s="2"/>
      <c r="I47" s="7"/>
      <c r="J47" s="7"/>
      <c r="K47" s="7"/>
      <c r="L47" s="27"/>
      <c r="M47" s="20"/>
      <c r="N47" s="1"/>
      <c r="O47" s="32"/>
      <c r="P47" s="7"/>
      <c r="Q47" s="7"/>
      <c r="R47" s="7"/>
      <c r="S47" s="7"/>
      <c r="T47" s="136"/>
      <c r="U47" s="7"/>
      <c r="V47" s="7"/>
      <c r="W47" s="32">
        <f t="shared" si="4"/>
        <v>0</v>
      </c>
      <c r="X47" s="24">
        <f t="shared" si="5"/>
        <v>22</v>
      </c>
    </row>
    <row r="48" spans="1:24" ht="15.75" x14ac:dyDescent="0.25">
      <c r="A48" s="54">
        <v>43</v>
      </c>
      <c r="B48" s="63"/>
      <c r="C48" s="63"/>
      <c r="D48" s="63"/>
      <c r="E48" s="64"/>
      <c r="F48" s="63"/>
      <c r="G48" s="63"/>
      <c r="H48" s="63"/>
      <c r="I48" s="64"/>
      <c r="J48" s="64"/>
      <c r="K48" s="64"/>
      <c r="L48" s="126"/>
      <c r="M48" s="56"/>
      <c r="N48" s="1"/>
      <c r="O48" s="32"/>
      <c r="P48" s="7"/>
      <c r="Q48" s="7"/>
      <c r="R48" s="7"/>
      <c r="S48" s="7"/>
      <c r="T48" s="136"/>
      <c r="U48" s="7"/>
      <c r="V48" s="7"/>
      <c r="W48" s="32">
        <f t="shared" si="4"/>
        <v>0</v>
      </c>
      <c r="X48" s="24">
        <f t="shared" si="5"/>
        <v>22</v>
      </c>
    </row>
    <row r="49" spans="1:24" ht="15.75" x14ac:dyDescent="0.25">
      <c r="A49" s="54">
        <v>44</v>
      </c>
      <c r="B49" s="2"/>
      <c r="C49" s="2"/>
      <c r="D49" s="2"/>
      <c r="E49" s="7"/>
      <c r="F49" s="2"/>
      <c r="G49" s="2"/>
      <c r="H49" s="2"/>
      <c r="I49" s="7"/>
      <c r="J49" s="7"/>
      <c r="K49" s="7"/>
      <c r="L49" s="27"/>
      <c r="M49" s="20"/>
      <c r="N49" s="1"/>
      <c r="O49" s="32"/>
      <c r="P49" s="7"/>
      <c r="Q49" s="7"/>
      <c r="R49" s="7"/>
      <c r="S49" s="7"/>
      <c r="T49" s="136"/>
      <c r="U49" s="7"/>
      <c r="V49" s="7"/>
      <c r="W49" s="32">
        <f t="shared" si="4"/>
        <v>0</v>
      </c>
      <c r="X49" s="24">
        <f t="shared" si="5"/>
        <v>22</v>
      </c>
    </row>
    <row r="50" spans="1:24" ht="15.75" x14ac:dyDescent="0.25">
      <c r="A50" s="54">
        <v>45</v>
      </c>
      <c r="B50" s="2"/>
      <c r="C50" s="2"/>
      <c r="D50" s="2"/>
      <c r="E50" s="7"/>
      <c r="F50" s="2"/>
      <c r="G50" s="2"/>
      <c r="H50" s="2"/>
      <c r="I50" s="7"/>
      <c r="J50" s="7"/>
      <c r="K50" s="7"/>
      <c r="L50" s="27"/>
      <c r="M50" s="20"/>
      <c r="N50" s="1"/>
      <c r="O50" s="32"/>
      <c r="P50" s="7"/>
      <c r="Q50" s="7"/>
      <c r="R50" s="7"/>
      <c r="S50" s="7"/>
      <c r="T50" s="136"/>
      <c r="U50" s="7"/>
      <c r="V50" s="7"/>
      <c r="W50" s="32">
        <f t="shared" si="4"/>
        <v>0</v>
      </c>
      <c r="X50" s="24">
        <f t="shared" si="5"/>
        <v>22</v>
      </c>
    </row>
    <row r="51" spans="1:24" ht="15.75" x14ac:dyDescent="0.25">
      <c r="A51" s="54">
        <v>46</v>
      </c>
      <c r="B51" s="2"/>
      <c r="C51" s="2"/>
      <c r="D51" s="2"/>
      <c r="E51" s="7"/>
      <c r="F51" s="2"/>
      <c r="G51" s="2"/>
      <c r="H51" s="2"/>
      <c r="I51" s="7"/>
      <c r="J51" s="7"/>
      <c r="K51" s="7"/>
      <c r="L51" s="27"/>
      <c r="M51" s="20"/>
      <c r="N51" s="1"/>
      <c r="O51" s="32"/>
      <c r="P51" s="7"/>
      <c r="Q51" s="7"/>
      <c r="R51" s="7"/>
      <c r="S51" s="7"/>
      <c r="T51" s="136"/>
      <c r="U51" s="7"/>
      <c r="V51" s="7"/>
      <c r="W51" s="32">
        <f t="shared" si="4"/>
        <v>0</v>
      </c>
      <c r="X51" s="24">
        <f t="shared" si="5"/>
        <v>22</v>
      </c>
    </row>
    <row r="52" spans="1:24" ht="15.75" x14ac:dyDescent="0.25">
      <c r="A52" s="54">
        <v>47</v>
      </c>
      <c r="B52" s="2"/>
      <c r="C52" s="2"/>
      <c r="D52" s="2"/>
      <c r="E52" s="7"/>
      <c r="F52" s="2"/>
      <c r="G52" s="2"/>
      <c r="H52" s="2"/>
      <c r="I52" s="7"/>
      <c r="J52" s="7"/>
      <c r="K52" s="7"/>
      <c r="L52" s="27"/>
      <c r="M52" s="20"/>
      <c r="N52" s="1"/>
      <c r="O52" s="32"/>
      <c r="P52" s="7"/>
      <c r="Q52" s="7"/>
      <c r="R52" s="7"/>
      <c r="S52" s="7"/>
      <c r="T52" s="136"/>
      <c r="U52" s="7"/>
      <c r="V52" s="7"/>
      <c r="W52" s="32">
        <f t="shared" si="4"/>
        <v>0</v>
      </c>
      <c r="X52" s="24">
        <f t="shared" si="5"/>
        <v>22</v>
      </c>
    </row>
    <row r="53" spans="1:24" ht="15.75" x14ac:dyDescent="0.25">
      <c r="A53" s="54">
        <v>48</v>
      </c>
      <c r="B53" s="2"/>
      <c r="C53" s="2"/>
      <c r="D53" s="2"/>
      <c r="E53" s="7"/>
      <c r="F53" s="2"/>
      <c r="G53" s="2"/>
      <c r="H53" s="2"/>
      <c r="I53" s="7"/>
      <c r="J53" s="7"/>
      <c r="K53" s="7"/>
      <c r="L53" s="27"/>
      <c r="M53" s="20"/>
      <c r="N53" s="1"/>
      <c r="O53" s="32"/>
      <c r="P53" s="7"/>
      <c r="Q53" s="7"/>
      <c r="R53" s="7"/>
      <c r="S53" s="7"/>
      <c r="T53" s="136"/>
      <c r="U53" s="7"/>
      <c r="V53" s="7"/>
      <c r="W53" s="32">
        <f t="shared" si="4"/>
        <v>0</v>
      </c>
      <c r="X53" s="24">
        <f t="shared" si="5"/>
        <v>22</v>
      </c>
    </row>
    <row r="54" spans="1:24" ht="16.5" thickBot="1" x14ac:dyDescent="0.3">
      <c r="A54" s="101">
        <v>49</v>
      </c>
      <c r="B54" s="154"/>
      <c r="C54" s="6"/>
      <c r="D54" s="6"/>
      <c r="E54" s="8"/>
      <c r="F54" s="8"/>
      <c r="G54" s="8"/>
      <c r="H54" s="8"/>
      <c r="I54" s="8"/>
      <c r="J54" s="8"/>
      <c r="K54" s="8"/>
      <c r="L54" s="21"/>
      <c r="M54" s="122"/>
      <c r="N54" s="123"/>
      <c r="O54" s="117"/>
      <c r="P54" s="8"/>
      <c r="Q54" s="8"/>
      <c r="R54" s="8"/>
      <c r="S54" s="8"/>
      <c r="T54" s="195"/>
      <c r="U54" s="8"/>
      <c r="V54" s="8"/>
      <c r="W54" s="117">
        <f t="shared" si="4"/>
        <v>0</v>
      </c>
      <c r="X54" s="25">
        <f t="shared" si="5"/>
        <v>22</v>
      </c>
    </row>
    <row r="59" spans="1:24" x14ac:dyDescent="0.25">
      <c r="N59"/>
      <c r="O59"/>
      <c r="P59"/>
      <c r="Q59"/>
      <c r="R59"/>
      <c r="S59"/>
      <c r="T59"/>
      <c r="U59"/>
      <c r="V59"/>
    </row>
  </sheetData>
  <sortState xmlns:xlrd2="http://schemas.microsoft.com/office/spreadsheetml/2017/richdata2" ref="B6:X34">
    <sortCondition ref="X6:X34"/>
  </sortState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7"/>
  <sheetViews>
    <sheetView zoomScale="85" zoomScaleNormal="85" workbookViewId="0">
      <selection activeCell="Z18" sqref="Z18"/>
    </sheetView>
  </sheetViews>
  <sheetFormatPr baseColWidth="10" defaultColWidth="11.42578125" defaultRowHeight="15" x14ac:dyDescent="0.25"/>
  <cols>
    <col min="1" max="1" width="3.28515625" style="9" customWidth="1"/>
    <col min="2" max="2" width="9.28515625" style="9" customWidth="1"/>
    <col min="3" max="3" width="11.140625" style="9" customWidth="1"/>
    <col min="4" max="4" width="8.42578125" style="9" customWidth="1"/>
    <col min="5" max="6" width="5" style="9" customWidth="1"/>
    <col min="7" max="7" width="10.5703125" style="9" customWidth="1"/>
    <col min="8" max="8" width="25.140625" style="9" customWidth="1"/>
    <col min="9" max="9" width="5.140625" style="9" customWidth="1"/>
    <col min="10" max="10" width="5.7109375" style="9" customWidth="1"/>
    <col min="11" max="11" width="5" style="9" customWidth="1"/>
    <col min="12" max="12" width="5.7109375" style="9" customWidth="1"/>
    <col min="13" max="13" width="5.28515625" style="9" customWidth="1"/>
    <col min="14" max="14" width="5.5703125" style="9" customWidth="1"/>
    <col min="15" max="22" width="5.7109375" style="9" customWidth="1"/>
    <col min="23" max="23" width="5.85546875" customWidth="1"/>
    <col min="24" max="24" width="3.85546875" customWidth="1"/>
  </cols>
  <sheetData>
    <row r="1" spans="1:27" ht="26.25" x14ac:dyDescent="0.4">
      <c r="H1" s="53" t="s">
        <v>133</v>
      </c>
    </row>
    <row r="2" spans="1:27" ht="15.75" thickBot="1" x14ac:dyDescent="0.3"/>
    <row r="3" spans="1:27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8" t="s">
        <v>181</v>
      </c>
      <c r="J3" s="28" t="s">
        <v>182</v>
      </c>
      <c r="K3" s="28" t="s">
        <v>326</v>
      </c>
      <c r="L3" s="29" t="s">
        <v>336</v>
      </c>
      <c r="M3" s="29" t="s">
        <v>415</v>
      </c>
      <c r="N3" s="28" t="s">
        <v>471</v>
      </c>
      <c r="O3" s="31" t="s">
        <v>484</v>
      </c>
      <c r="P3" s="97" t="s">
        <v>10</v>
      </c>
      <c r="Q3" s="28" t="s">
        <v>10</v>
      </c>
      <c r="R3" s="28" t="s">
        <v>10</v>
      </c>
      <c r="S3" s="29" t="s">
        <v>10</v>
      </c>
      <c r="T3" s="29" t="s">
        <v>10</v>
      </c>
      <c r="U3" s="97" t="s">
        <v>10</v>
      </c>
      <c r="V3" s="98" t="s">
        <v>10</v>
      </c>
      <c r="W3" s="99" t="s">
        <v>22</v>
      </c>
      <c r="X3" s="26" t="s">
        <v>23</v>
      </c>
      <c r="Y3" s="18" t="s">
        <v>10</v>
      </c>
      <c r="Z3" s="18" t="s">
        <v>10</v>
      </c>
      <c r="AA3" s="18" t="s">
        <v>10</v>
      </c>
    </row>
    <row r="4" spans="1:27" ht="15.75" x14ac:dyDescent="0.25">
      <c r="A4" s="54">
        <v>1</v>
      </c>
      <c r="B4" s="2">
        <v>11045436</v>
      </c>
      <c r="C4" s="2" t="s">
        <v>246</v>
      </c>
      <c r="D4" s="2" t="s">
        <v>214</v>
      </c>
      <c r="E4" s="7">
        <v>2</v>
      </c>
      <c r="F4" s="2" t="s">
        <v>8</v>
      </c>
      <c r="G4" s="2">
        <v>1022867</v>
      </c>
      <c r="H4" s="2" t="s">
        <v>247</v>
      </c>
      <c r="I4" s="64">
        <v>105</v>
      </c>
      <c r="J4" s="64">
        <v>110</v>
      </c>
      <c r="K4" s="64">
        <v>95</v>
      </c>
      <c r="L4" s="126">
        <v>104</v>
      </c>
      <c r="M4" s="20">
        <v>99</v>
      </c>
      <c r="N4" s="1">
        <v>105</v>
      </c>
      <c r="O4" s="32">
        <v>103</v>
      </c>
      <c r="P4" s="1"/>
      <c r="Q4" s="1"/>
      <c r="R4" s="1"/>
      <c r="S4" s="1"/>
      <c r="T4" s="20"/>
      <c r="U4" s="1"/>
      <c r="V4" s="1"/>
      <c r="W4" s="32">
        <f t="shared" ref="W4:W9" si="0">SUM(I4:V4)</f>
        <v>721</v>
      </c>
      <c r="X4" s="24">
        <f t="shared" ref="X4:X9" si="1">RANK(W4,$W$4:$W$35,0)</f>
        <v>1</v>
      </c>
    </row>
    <row r="5" spans="1:27" ht="15.75" x14ac:dyDescent="0.25">
      <c r="A5" s="54">
        <v>2</v>
      </c>
      <c r="B5" s="2">
        <v>11155875</v>
      </c>
      <c r="C5" s="2" t="s">
        <v>248</v>
      </c>
      <c r="D5" s="2" t="s">
        <v>249</v>
      </c>
      <c r="E5" s="7">
        <v>2</v>
      </c>
      <c r="F5" s="2" t="s">
        <v>8</v>
      </c>
      <c r="G5" s="2">
        <v>1021002</v>
      </c>
      <c r="H5" s="2" t="s">
        <v>250</v>
      </c>
      <c r="I5" s="64">
        <v>100</v>
      </c>
      <c r="J5" s="64">
        <v>89</v>
      </c>
      <c r="K5" s="64"/>
      <c r="L5" s="126">
        <v>94</v>
      </c>
      <c r="M5" s="20">
        <v>104</v>
      </c>
      <c r="N5" s="1">
        <v>100</v>
      </c>
      <c r="O5" s="32"/>
      <c r="P5" s="7"/>
      <c r="Q5" s="7"/>
      <c r="R5" s="7"/>
      <c r="S5" s="7"/>
      <c r="T5" s="27"/>
      <c r="U5" s="7"/>
      <c r="V5" s="7"/>
      <c r="W5" s="32">
        <f t="shared" si="0"/>
        <v>487</v>
      </c>
      <c r="X5" s="24">
        <f t="shared" si="1"/>
        <v>2</v>
      </c>
    </row>
    <row r="6" spans="1:27" ht="15.75" x14ac:dyDescent="0.25">
      <c r="A6" s="54">
        <v>3</v>
      </c>
      <c r="B6" s="2">
        <v>11116772</v>
      </c>
      <c r="C6" s="2" t="s">
        <v>209</v>
      </c>
      <c r="D6" s="2" t="s">
        <v>102</v>
      </c>
      <c r="E6" s="7">
        <v>2</v>
      </c>
      <c r="F6" s="2" t="s">
        <v>8</v>
      </c>
      <c r="G6" s="155">
        <v>24828734</v>
      </c>
      <c r="H6" s="2" t="s">
        <v>210</v>
      </c>
      <c r="I6" s="64"/>
      <c r="J6" s="64"/>
      <c r="K6" s="64">
        <v>88</v>
      </c>
      <c r="L6" s="126">
        <v>99</v>
      </c>
      <c r="M6" s="20">
        <v>94</v>
      </c>
      <c r="N6" s="1">
        <v>85</v>
      </c>
      <c r="O6" s="32">
        <v>93</v>
      </c>
      <c r="P6" s="7"/>
      <c r="Q6" s="7"/>
      <c r="R6" s="7"/>
      <c r="S6" s="7"/>
      <c r="T6" s="27"/>
      <c r="U6" s="7"/>
      <c r="V6" s="7"/>
      <c r="W6" s="32">
        <f t="shared" si="0"/>
        <v>459</v>
      </c>
      <c r="X6" s="24">
        <f t="shared" si="1"/>
        <v>3</v>
      </c>
    </row>
    <row r="7" spans="1:27" ht="15.75" x14ac:dyDescent="0.25">
      <c r="A7" s="54">
        <v>4</v>
      </c>
      <c r="B7" s="2">
        <v>11136763</v>
      </c>
      <c r="C7" s="2" t="s">
        <v>343</v>
      </c>
      <c r="D7" s="2" t="s">
        <v>344</v>
      </c>
      <c r="E7" s="7">
        <v>2</v>
      </c>
      <c r="F7" s="2" t="s">
        <v>8</v>
      </c>
      <c r="G7" s="2">
        <v>992018</v>
      </c>
      <c r="H7" s="2" t="s">
        <v>345</v>
      </c>
      <c r="I7" s="64"/>
      <c r="J7" s="64"/>
      <c r="K7" s="64"/>
      <c r="L7" s="126">
        <v>94</v>
      </c>
      <c r="M7" s="20">
        <v>1</v>
      </c>
      <c r="N7" s="127">
        <v>100</v>
      </c>
      <c r="O7" s="128">
        <v>98</v>
      </c>
      <c r="P7" s="64"/>
      <c r="Q7" s="64"/>
      <c r="R7" s="64"/>
      <c r="S7" s="64"/>
      <c r="T7" s="126"/>
      <c r="U7" s="64"/>
      <c r="V7" s="64"/>
      <c r="W7" s="32">
        <f t="shared" si="0"/>
        <v>293</v>
      </c>
      <c r="X7" s="24">
        <f t="shared" si="1"/>
        <v>4</v>
      </c>
    </row>
    <row r="8" spans="1:27" ht="15.75" x14ac:dyDescent="0.25">
      <c r="A8" s="54">
        <v>5</v>
      </c>
      <c r="B8" s="2">
        <v>10212933</v>
      </c>
      <c r="C8" s="2" t="s">
        <v>234</v>
      </c>
      <c r="D8" s="2" t="s">
        <v>235</v>
      </c>
      <c r="E8" s="7">
        <v>2</v>
      </c>
      <c r="F8" s="2" t="s">
        <v>8</v>
      </c>
      <c r="G8" s="7">
        <v>929408</v>
      </c>
      <c r="H8" s="2" t="s">
        <v>236</v>
      </c>
      <c r="I8" s="64">
        <v>87</v>
      </c>
      <c r="J8" s="64"/>
      <c r="K8" s="64">
        <v>87</v>
      </c>
      <c r="L8" s="126"/>
      <c r="M8" s="20"/>
      <c r="N8" s="1"/>
      <c r="O8" s="32"/>
      <c r="P8" s="7"/>
      <c r="Q8" s="7"/>
      <c r="R8" s="7"/>
      <c r="S8" s="7"/>
      <c r="T8" s="27"/>
      <c r="U8" s="7"/>
      <c r="V8" s="7"/>
      <c r="W8" s="32">
        <f t="shared" si="0"/>
        <v>174</v>
      </c>
      <c r="X8" s="24">
        <f t="shared" si="1"/>
        <v>5</v>
      </c>
    </row>
    <row r="9" spans="1:27" ht="15.75" x14ac:dyDescent="0.25">
      <c r="A9" s="54">
        <v>6</v>
      </c>
      <c r="B9" s="2"/>
      <c r="C9" s="2"/>
      <c r="D9" s="2"/>
      <c r="E9" s="2"/>
      <c r="F9" s="2"/>
      <c r="G9" s="2"/>
      <c r="H9" s="2"/>
      <c r="I9" s="7"/>
      <c r="J9" s="7"/>
      <c r="K9" s="7"/>
      <c r="L9" s="27"/>
      <c r="M9" s="20"/>
      <c r="N9" s="1"/>
      <c r="O9" s="32"/>
      <c r="P9" s="7"/>
      <c r="Q9" s="7"/>
      <c r="R9" s="7"/>
      <c r="S9" s="7"/>
      <c r="T9" s="27"/>
      <c r="U9" s="7"/>
      <c r="V9" s="7"/>
      <c r="W9" s="32">
        <f t="shared" si="0"/>
        <v>0</v>
      </c>
      <c r="X9" s="24">
        <f t="shared" si="1"/>
        <v>6</v>
      </c>
    </row>
    <row r="10" spans="1:27" ht="15.75" x14ac:dyDescent="0.25">
      <c r="A10" s="54">
        <v>10</v>
      </c>
      <c r="B10" s="2"/>
      <c r="C10" s="2"/>
      <c r="D10" s="2"/>
      <c r="E10" s="2"/>
      <c r="F10" s="2"/>
      <c r="G10" s="2"/>
      <c r="H10" s="2"/>
      <c r="I10" s="63"/>
      <c r="J10" s="63"/>
      <c r="K10" s="64"/>
      <c r="L10" s="27"/>
      <c r="M10" s="20"/>
      <c r="N10" s="1"/>
      <c r="O10" s="32"/>
      <c r="P10" s="7"/>
      <c r="Q10" s="7"/>
      <c r="R10" s="7"/>
      <c r="S10" s="7"/>
      <c r="T10" s="27"/>
      <c r="U10" s="7"/>
      <c r="V10" s="7"/>
      <c r="W10" s="32">
        <f t="shared" ref="W10:W17" si="2">SUM(I10:V10)</f>
        <v>0</v>
      </c>
      <c r="X10" s="24">
        <f t="shared" ref="X10:X17" si="3">RANK(W10,$W$4:$W$35,0)</f>
        <v>6</v>
      </c>
    </row>
    <row r="11" spans="1:27" ht="15.75" x14ac:dyDescent="0.25">
      <c r="A11" s="54">
        <v>7</v>
      </c>
      <c r="B11" s="2"/>
      <c r="C11" s="2"/>
      <c r="D11" s="2"/>
      <c r="E11" s="2"/>
      <c r="F11" s="2"/>
      <c r="G11" s="2"/>
      <c r="H11" s="2"/>
      <c r="I11" s="7"/>
      <c r="J11" s="7"/>
      <c r="K11" s="7"/>
      <c r="L11" s="27"/>
      <c r="M11" s="20"/>
      <c r="N11" s="1"/>
      <c r="O11" s="32"/>
      <c r="P11" s="7"/>
      <c r="Q11" s="7"/>
      <c r="R11" s="7"/>
      <c r="S11" s="7"/>
      <c r="T11" s="27"/>
      <c r="U11" s="7"/>
      <c r="V11" s="7"/>
      <c r="W11" s="32">
        <f t="shared" si="2"/>
        <v>0</v>
      </c>
      <c r="X11" s="24">
        <f t="shared" si="3"/>
        <v>6</v>
      </c>
    </row>
    <row r="12" spans="1:27" ht="15.75" x14ac:dyDescent="0.25">
      <c r="A12" s="54">
        <v>8</v>
      </c>
      <c r="B12" s="2"/>
      <c r="C12" s="2"/>
      <c r="D12" s="2"/>
      <c r="E12" s="2"/>
      <c r="F12" s="2"/>
      <c r="G12" s="2"/>
      <c r="H12" s="2"/>
      <c r="I12" s="60"/>
      <c r="J12" s="60"/>
      <c r="K12" s="60"/>
      <c r="L12" s="119"/>
      <c r="M12" s="27"/>
      <c r="N12" s="1"/>
      <c r="O12" s="32"/>
      <c r="P12" s="7"/>
      <c r="Q12" s="7"/>
      <c r="R12" s="7"/>
      <c r="S12" s="7"/>
      <c r="T12" s="27"/>
      <c r="U12" s="7"/>
      <c r="V12" s="7"/>
      <c r="W12" s="32">
        <f t="shared" si="2"/>
        <v>0</v>
      </c>
      <c r="X12" s="24">
        <f t="shared" si="3"/>
        <v>6</v>
      </c>
    </row>
    <row r="13" spans="1:27" ht="15.75" x14ac:dyDescent="0.25">
      <c r="A13" s="54">
        <v>9</v>
      </c>
      <c r="B13" s="2"/>
      <c r="C13" s="2"/>
      <c r="D13" s="2"/>
      <c r="E13" s="2"/>
      <c r="F13" s="2"/>
      <c r="G13" s="2"/>
      <c r="H13" s="2"/>
      <c r="I13" s="64"/>
      <c r="J13" s="64"/>
      <c r="K13" s="64"/>
      <c r="L13" s="126"/>
      <c r="M13" s="20"/>
      <c r="N13" s="1"/>
      <c r="O13" s="32"/>
      <c r="P13" s="7"/>
      <c r="Q13" s="7"/>
      <c r="R13" s="7"/>
      <c r="S13" s="7"/>
      <c r="T13" s="27"/>
      <c r="U13" s="7"/>
      <c r="V13" s="7"/>
      <c r="W13" s="32">
        <f t="shared" si="2"/>
        <v>0</v>
      </c>
      <c r="X13" s="24">
        <f t="shared" si="3"/>
        <v>6</v>
      </c>
    </row>
    <row r="14" spans="1:27" ht="15.75" x14ac:dyDescent="0.25">
      <c r="A14" s="54">
        <v>11</v>
      </c>
      <c r="B14" s="2"/>
      <c r="C14" s="2"/>
      <c r="D14" s="2"/>
      <c r="E14" s="2"/>
      <c r="F14" s="2"/>
      <c r="G14" s="2"/>
      <c r="H14" s="2"/>
      <c r="I14" s="7"/>
      <c r="J14" s="7"/>
      <c r="K14" s="7"/>
      <c r="L14" s="27"/>
      <c r="M14" s="20"/>
      <c r="N14" s="1"/>
      <c r="O14" s="32"/>
      <c r="P14" s="7"/>
      <c r="Q14" s="7"/>
      <c r="R14" s="7"/>
      <c r="S14" s="7"/>
      <c r="T14" s="27"/>
      <c r="U14" s="7"/>
      <c r="V14" s="7"/>
      <c r="W14" s="32">
        <f t="shared" si="2"/>
        <v>0</v>
      </c>
      <c r="X14" s="24">
        <f t="shared" si="3"/>
        <v>6</v>
      </c>
    </row>
    <row r="15" spans="1:27" ht="15.75" x14ac:dyDescent="0.25">
      <c r="A15" s="54">
        <v>12</v>
      </c>
      <c r="B15" s="2"/>
      <c r="C15" s="2"/>
      <c r="D15" s="2"/>
      <c r="E15" s="2"/>
      <c r="F15" s="2"/>
      <c r="G15" s="2"/>
      <c r="H15" s="2"/>
      <c r="I15" s="7"/>
      <c r="J15" s="7"/>
      <c r="K15" s="7"/>
      <c r="L15" s="27"/>
      <c r="M15" s="20"/>
      <c r="N15" s="1"/>
      <c r="O15" s="32"/>
      <c r="P15" s="7"/>
      <c r="Q15" s="7"/>
      <c r="R15" s="7"/>
      <c r="S15" s="7"/>
      <c r="T15" s="27"/>
      <c r="U15" s="7"/>
      <c r="V15" s="7"/>
      <c r="W15" s="32">
        <f t="shared" si="2"/>
        <v>0</v>
      </c>
      <c r="X15" s="24">
        <f t="shared" si="3"/>
        <v>6</v>
      </c>
    </row>
    <row r="16" spans="1:27" ht="15.75" x14ac:dyDescent="0.25">
      <c r="A16" s="54">
        <v>13</v>
      </c>
      <c r="B16" s="2"/>
      <c r="C16" s="2"/>
      <c r="D16" s="2"/>
      <c r="E16" s="2"/>
      <c r="F16" s="2"/>
      <c r="G16" s="2"/>
      <c r="H16" s="2"/>
      <c r="I16" s="7"/>
      <c r="J16" s="7"/>
      <c r="K16" s="7"/>
      <c r="L16" s="27"/>
      <c r="M16" s="20"/>
      <c r="N16" s="1"/>
      <c r="O16" s="32"/>
      <c r="P16" s="7"/>
      <c r="Q16" s="7"/>
      <c r="R16" s="7"/>
      <c r="S16" s="7"/>
      <c r="T16" s="27"/>
      <c r="U16" s="7"/>
      <c r="V16" s="7"/>
      <c r="W16" s="32">
        <f t="shared" si="2"/>
        <v>0</v>
      </c>
      <c r="X16" s="24">
        <f t="shared" si="3"/>
        <v>6</v>
      </c>
    </row>
    <row r="17" spans="1:24" ht="16.5" thickBot="1" x14ac:dyDescent="0.3">
      <c r="A17" s="101">
        <v>14</v>
      </c>
      <c r="B17" s="129"/>
      <c r="C17" s="129"/>
      <c r="D17" s="129"/>
      <c r="E17" s="123"/>
      <c r="F17" s="123"/>
      <c r="G17" s="8"/>
      <c r="H17" s="6"/>
      <c r="I17" s="8"/>
      <c r="J17" s="8"/>
      <c r="K17" s="8"/>
      <c r="L17" s="21"/>
      <c r="M17" s="122"/>
      <c r="N17" s="123"/>
      <c r="O17" s="117"/>
      <c r="P17" s="8"/>
      <c r="Q17" s="8"/>
      <c r="R17" s="8"/>
      <c r="S17" s="8"/>
      <c r="T17" s="21"/>
      <c r="U17" s="8"/>
      <c r="V17" s="8"/>
      <c r="W17" s="117">
        <f t="shared" si="2"/>
        <v>0</v>
      </c>
      <c r="X17" s="25">
        <f t="shared" si="3"/>
        <v>6</v>
      </c>
    </row>
  </sheetData>
  <sortState xmlns:xlrd2="http://schemas.microsoft.com/office/spreadsheetml/2017/richdata2" ref="B4:X9">
    <sortCondition ref="X4:X9"/>
  </sortState>
  <pageMargins left="0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Y41"/>
  <sheetViews>
    <sheetView zoomScale="80" zoomScaleNormal="80" workbookViewId="0">
      <selection activeCell="D34" sqref="D34"/>
    </sheetView>
  </sheetViews>
  <sheetFormatPr baseColWidth="10" defaultColWidth="11.42578125" defaultRowHeight="15" x14ac:dyDescent="0.25"/>
  <cols>
    <col min="1" max="1" width="7.7109375" customWidth="1"/>
    <col min="2" max="2" width="4.7109375" style="9" customWidth="1"/>
    <col min="3" max="3" width="10" style="33" customWidth="1"/>
    <col min="4" max="4" width="9.7109375" style="9" customWidth="1"/>
    <col min="5" max="5" width="9.28515625" style="9" customWidth="1"/>
    <col min="6" max="6" width="4.140625" style="9" customWidth="1"/>
    <col min="7" max="7" width="5.5703125" style="9" customWidth="1"/>
    <col min="8" max="8" width="12.28515625" style="9" customWidth="1"/>
    <col min="9" max="9" width="31" style="9" customWidth="1"/>
    <col min="10" max="11" width="6.140625" style="9" customWidth="1"/>
    <col min="12" max="12" width="5.28515625" style="9" customWidth="1"/>
    <col min="13" max="20" width="6.140625" style="9" customWidth="1"/>
    <col min="21" max="23" width="6.85546875" customWidth="1"/>
    <col min="25" max="25" width="7.42578125" customWidth="1"/>
  </cols>
  <sheetData>
    <row r="1" spans="2:25" x14ac:dyDescent="0.25">
      <c r="C1" s="9"/>
    </row>
    <row r="2" spans="2:25" ht="36" customHeight="1" x14ac:dyDescent="0.55000000000000004">
      <c r="B2" s="215" t="s">
        <v>132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</row>
    <row r="3" spans="2:25" ht="15.75" thickBot="1" x14ac:dyDescent="0.3"/>
    <row r="4" spans="2:25" ht="15.75" thickBot="1" x14ac:dyDescent="0.3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8" t="s">
        <v>181</v>
      </c>
      <c r="K4" s="28" t="s">
        <v>182</v>
      </c>
      <c r="L4" s="28" t="s">
        <v>326</v>
      </c>
      <c r="M4" s="29" t="s">
        <v>336</v>
      </c>
      <c r="N4" s="29" t="s">
        <v>415</v>
      </c>
      <c r="O4" s="28" t="s">
        <v>471</v>
      </c>
      <c r="P4" s="31" t="s">
        <v>484</v>
      </c>
      <c r="Q4" s="97"/>
      <c r="R4" s="28"/>
      <c r="S4" s="28"/>
      <c r="T4" s="29"/>
      <c r="U4" s="98"/>
      <c r="V4" s="183"/>
      <c r="W4" s="98"/>
      <c r="X4" s="14" t="s">
        <v>22</v>
      </c>
      <c r="Y4" s="26" t="s">
        <v>23</v>
      </c>
    </row>
    <row r="5" spans="2:25" ht="15.75" x14ac:dyDescent="0.25">
      <c r="B5" s="54">
        <v>1</v>
      </c>
      <c r="C5" s="2">
        <v>11058401</v>
      </c>
      <c r="D5" s="2" t="s">
        <v>211</v>
      </c>
      <c r="E5" s="2" t="s">
        <v>102</v>
      </c>
      <c r="F5" s="7">
        <v>2</v>
      </c>
      <c r="G5" s="2" t="s">
        <v>8</v>
      </c>
      <c r="H5" s="7">
        <v>25557088</v>
      </c>
      <c r="I5" s="2" t="s">
        <v>212</v>
      </c>
      <c r="J5" s="64">
        <v>114</v>
      </c>
      <c r="K5" s="64">
        <v>111</v>
      </c>
      <c r="L5" s="64">
        <v>91</v>
      </c>
      <c r="M5" s="27">
        <v>109</v>
      </c>
      <c r="N5" s="20">
        <v>112</v>
      </c>
      <c r="O5" s="1">
        <v>106</v>
      </c>
      <c r="P5" s="32">
        <v>112</v>
      </c>
      <c r="Q5" s="20"/>
      <c r="R5" s="1"/>
      <c r="S5" s="1"/>
      <c r="T5" s="1"/>
      <c r="U5" s="127"/>
      <c r="V5" s="127"/>
      <c r="W5" s="127"/>
      <c r="X5" s="32">
        <f t="shared" ref="X5:X30" si="0">SUM(J5:W5)</f>
        <v>755</v>
      </c>
      <c r="Y5" s="24">
        <f t="shared" ref="Y5:Y30" si="1">RANK(X5,$X$5:$X$65,0)</f>
        <v>1</v>
      </c>
    </row>
    <row r="6" spans="2:25" ht="15.75" x14ac:dyDescent="0.25">
      <c r="B6" s="54">
        <v>2</v>
      </c>
      <c r="C6" s="2">
        <v>11065503</v>
      </c>
      <c r="D6" s="2" t="s">
        <v>219</v>
      </c>
      <c r="E6" s="2" t="s">
        <v>220</v>
      </c>
      <c r="F6" s="7">
        <v>2</v>
      </c>
      <c r="G6" s="2" t="s">
        <v>8</v>
      </c>
      <c r="H6" s="7">
        <v>1027650</v>
      </c>
      <c r="I6" s="2" t="s">
        <v>221</v>
      </c>
      <c r="J6" s="64">
        <v>99</v>
      </c>
      <c r="K6" s="64">
        <v>106</v>
      </c>
      <c r="L6" s="64">
        <v>112</v>
      </c>
      <c r="M6" s="27">
        <v>99</v>
      </c>
      <c r="N6" s="20">
        <v>102</v>
      </c>
      <c r="O6" s="1">
        <v>101</v>
      </c>
      <c r="P6" s="32">
        <v>102</v>
      </c>
      <c r="Q6" s="20"/>
      <c r="R6" s="7"/>
      <c r="S6" s="7"/>
      <c r="T6" s="7"/>
      <c r="U6" s="7"/>
      <c r="V6" s="7"/>
      <c r="W6" s="7"/>
      <c r="X6" s="32">
        <f t="shared" si="0"/>
        <v>721</v>
      </c>
      <c r="Y6" s="24">
        <f t="shared" si="1"/>
        <v>2</v>
      </c>
    </row>
    <row r="7" spans="2:25" ht="15.75" x14ac:dyDescent="0.25">
      <c r="B7" s="54">
        <v>3</v>
      </c>
      <c r="C7" s="2">
        <v>10082958</v>
      </c>
      <c r="D7" s="2" t="s">
        <v>216</v>
      </c>
      <c r="E7" s="2" t="s">
        <v>217</v>
      </c>
      <c r="F7" s="7">
        <v>2</v>
      </c>
      <c r="G7" s="2" t="s">
        <v>8</v>
      </c>
      <c r="H7" s="7">
        <v>978795</v>
      </c>
      <c r="I7" s="2" t="s">
        <v>218</v>
      </c>
      <c r="J7" s="7">
        <v>104</v>
      </c>
      <c r="K7" s="7">
        <v>96</v>
      </c>
      <c r="L7" s="7">
        <v>102</v>
      </c>
      <c r="M7" s="27">
        <v>104</v>
      </c>
      <c r="N7" s="20">
        <v>91</v>
      </c>
      <c r="O7" s="1">
        <v>96</v>
      </c>
      <c r="P7" s="32">
        <v>92</v>
      </c>
      <c r="Q7" s="20"/>
      <c r="R7" s="7"/>
      <c r="S7" s="7"/>
      <c r="T7" s="7"/>
      <c r="U7" s="7"/>
      <c r="V7" s="7"/>
      <c r="W7" s="7"/>
      <c r="X7" s="32">
        <f t="shared" si="0"/>
        <v>685</v>
      </c>
      <c r="Y7" s="24">
        <f t="shared" si="1"/>
        <v>3</v>
      </c>
    </row>
    <row r="8" spans="2:25" ht="15.75" x14ac:dyDescent="0.25">
      <c r="B8" s="54">
        <v>4</v>
      </c>
      <c r="C8" s="2">
        <v>10995917</v>
      </c>
      <c r="D8" s="2" t="s">
        <v>232</v>
      </c>
      <c r="E8" s="2" t="s">
        <v>187</v>
      </c>
      <c r="F8" s="7">
        <v>2</v>
      </c>
      <c r="G8" s="2" t="s">
        <v>8</v>
      </c>
      <c r="H8" s="7">
        <v>24551616</v>
      </c>
      <c r="I8" s="2" t="s">
        <v>233</v>
      </c>
      <c r="J8" s="7">
        <v>90</v>
      </c>
      <c r="K8" s="7">
        <v>1</v>
      </c>
      <c r="L8" s="7">
        <v>86</v>
      </c>
      <c r="M8" s="27">
        <v>85</v>
      </c>
      <c r="N8" s="20">
        <v>88</v>
      </c>
      <c r="O8" s="1">
        <v>87</v>
      </c>
      <c r="P8" s="32"/>
      <c r="Q8" s="20"/>
      <c r="R8" s="7"/>
      <c r="S8" s="7"/>
      <c r="T8" s="7"/>
      <c r="U8" s="151"/>
      <c r="V8" s="7"/>
      <c r="W8" s="151"/>
      <c r="X8" s="32">
        <f t="shared" si="0"/>
        <v>437</v>
      </c>
      <c r="Y8" s="24">
        <f t="shared" si="1"/>
        <v>4</v>
      </c>
    </row>
    <row r="9" spans="2:25" ht="15.75" x14ac:dyDescent="0.25">
      <c r="B9" s="54">
        <v>5</v>
      </c>
      <c r="C9" s="155">
        <v>10706162</v>
      </c>
      <c r="D9" s="2" t="s">
        <v>306</v>
      </c>
      <c r="E9" s="2" t="s">
        <v>307</v>
      </c>
      <c r="F9" s="7">
        <v>2</v>
      </c>
      <c r="G9" s="2" t="s">
        <v>8</v>
      </c>
      <c r="H9" s="7">
        <v>1013465</v>
      </c>
      <c r="I9" s="131" t="s">
        <v>308</v>
      </c>
      <c r="J9" s="7"/>
      <c r="K9" s="7">
        <v>86</v>
      </c>
      <c r="L9" s="7">
        <v>92</v>
      </c>
      <c r="M9" s="27">
        <v>88</v>
      </c>
      <c r="N9" s="20">
        <v>76</v>
      </c>
      <c r="O9" s="1">
        <v>88</v>
      </c>
      <c r="P9" s="32"/>
      <c r="Q9" s="20"/>
      <c r="R9" s="7"/>
      <c r="S9" s="7"/>
      <c r="T9" s="7"/>
      <c r="U9" s="7"/>
      <c r="V9" s="7"/>
      <c r="W9" s="7"/>
      <c r="X9" s="32">
        <f t="shared" si="0"/>
        <v>430</v>
      </c>
      <c r="Y9" s="24">
        <f t="shared" si="1"/>
        <v>5</v>
      </c>
    </row>
    <row r="10" spans="2:25" ht="15.75" x14ac:dyDescent="0.25">
      <c r="B10" s="54">
        <v>6</v>
      </c>
      <c r="C10" s="2">
        <v>10711561</v>
      </c>
      <c r="D10" s="2" t="s">
        <v>222</v>
      </c>
      <c r="E10" s="2" t="s">
        <v>223</v>
      </c>
      <c r="F10" s="7">
        <v>2</v>
      </c>
      <c r="G10" s="2" t="s">
        <v>8</v>
      </c>
      <c r="H10" s="7">
        <v>24234179</v>
      </c>
      <c r="I10" s="2" t="s">
        <v>224</v>
      </c>
      <c r="J10" s="7">
        <v>94</v>
      </c>
      <c r="K10" s="7"/>
      <c r="L10" s="7">
        <v>91</v>
      </c>
      <c r="M10" s="27"/>
      <c r="N10" s="20"/>
      <c r="O10" s="1">
        <v>111</v>
      </c>
      <c r="P10" s="32">
        <v>97</v>
      </c>
      <c r="Q10" s="20"/>
      <c r="R10" s="7"/>
      <c r="S10" s="7"/>
      <c r="T10" s="7"/>
      <c r="U10" s="7"/>
      <c r="V10" s="7"/>
      <c r="W10" s="7"/>
      <c r="X10" s="32">
        <f t="shared" si="0"/>
        <v>393</v>
      </c>
      <c r="Y10" s="24">
        <f t="shared" si="1"/>
        <v>6</v>
      </c>
    </row>
    <row r="11" spans="2:25" ht="15.75" x14ac:dyDescent="0.25">
      <c r="B11" s="54">
        <v>7</v>
      </c>
      <c r="C11" s="2">
        <v>11106689</v>
      </c>
      <c r="D11" s="2" t="s">
        <v>213</v>
      </c>
      <c r="E11" s="2" t="s">
        <v>214</v>
      </c>
      <c r="F11" s="7">
        <v>3</v>
      </c>
      <c r="G11" s="2" t="s">
        <v>8</v>
      </c>
      <c r="H11" s="7">
        <v>975730</v>
      </c>
      <c r="I11" s="2" t="s">
        <v>215</v>
      </c>
      <c r="J11" s="7">
        <v>109</v>
      </c>
      <c r="K11" s="7"/>
      <c r="L11" s="7"/>
      <c r="M11" s="27"/>
      <c r="N11" s="20">
        <v>97</v>
      </c>
      <c r="O11" s="1"/>
      <c r="P11" s="32"/>
      <c r="Q11" s="20"/>
      <c r="R11" s="7"/>
      <c r="S11" s="7"/>
      <c r="T11" s="7"/>
      <c r="U11" s="7"/>
      <c r="V11" s="7"/>
      <c r="W11" s="7"/>
      <c r="X11" s="32">
        <f t="shared" si="0"/>
        <v>206</v>
      </c>
      <c r="Y11" s="24">
        <f t="shared" si="1"/>
        <v>7</v>
      </c>
    </row>
    <row r="12" spans="2:25" ht="15.75" x14ac:dyDescent="0.25">
      <c r="B12" s="54">
        <v>8</v>
      </c>
      <c r="C12" s="2">
        <v>10212933</v>
      </c>
      <c r="D12" s="2" t="s">
        <v>230</v>
      </c>
      <c r="E12" s="2" t="s">
        <v>195</v>
      </c>
      <c r="F12" s="7">
        <v>2</v>
      </c>
      <c r="G12" s="2" t="s">
        <v>8</v>
      </c>
      <c r="H12" s="7">
        <v>952539</v>
      </c>
      <c r="I12" s="2" t="s">
        <v>231</v>
      </c>
      <c r="J12" s="7">
        <v>91</v>
      </c>
      <c r="K12" s="7">
        <v>91</v>
      </c>
      <c r="L12" s="7"/>
      <c r="M12" s="27"/>
      <c r="N12" s="20"/>
      <c r="O12" s="1"/>
      <c r="P12" s="32"/>
      <c r="Q12" s="20"/>
      <c r="R12" s="7"/>
      <c r="T12" s="7"/>
      <c r="U12" s="7"/>
      <c r="V12" s="7"/>
      <c r="W12" s="7"/>
      <c r="X12" s="32">
        <f t="shared" si="0"/>
        <v>182</v>
      </c>
      <c r="Y12" s="24">
        <f t="shared" si="1"/>
        <v>8</v>
      </c>
    </row>
    <row r="13" spans="2:25" ht="15.75" x14ac:dyDescent="0.25">
      <c r="B13" s="54">
        <v>9</v>
      </c>
      <c r="C13" s="155">
        <v>10943766</v>
      </c>
      <c r="D13" s="131" t="s">
        <v>340</v>
      </c>
      <c r="E13" s="131" t="s">
        <v>341</v>
      </c>
      <c r="F13" s="7">
        <v>2</v>
      </c>
      <c r="G13" s="7" t="s">
        <v>8</v>
      </c>
      <c r="H13" s="7">
        <v>25924187</v>
      </c>
      <c r="I13" s="131" t="s">
        <v>342</v>
      </c>
      <c r="J13" s="7"/>
      <c r="K13" s="7"/>
      <c r="L13" s="7"/>
      <c r="M13" s="27">
        <v>89</v>
      </c>
      <c r="N13" s="20"/>
      <c r="O13" s="1">
        <v>91</v>
      </c>
      <c r="P13" s="32"/>
      <c r="Q13" s="20"/>
      <c r="R13" s="7"/>
      <c r="S13" s="7"/>
      <c r="T13" s="7"/>
      <c r="U13" s="7"/>
      <c r="V13" s="7"/>
      <c r="W13" s="7"/>
      <c r="X13" s="32">
        <f t="shared" si="0"/>
        <v>180</v>
      </c>
      <c r="Y13" s="24">
        <f t="shared" si="1"/>
        <v>9</v>
      </c>
    </row>
    <row r="14" spans="2:25" ht="15.75" x14ac:dyDescent="0.25">
      <c r="B14" s="54">
        <v>10</v>
      </c>
      <c r="C14" s="155">
        <v>11011994</v>
      </c>
      <c r="D14" s="131" t="s">
        <v>225</v>
      </c>
      <c r="E14" s="131" t="s">
        <v>226</v>
      </c>
      <c r="F14" s="7">
        <v>2</v>
      </c>
      <c r="G14" s="131" t="s">
        <v>8</v>
      </c>
      <c r="H14" s="7">
        <v>24425001</v>
      </c>
      <c r="I14" s="131" t="s">
        <v>227</v>
      </c>
      <c r="J14" s="7">
        <v>93</v>
      </c>
      <c r="K14" s="7"/>
      <c r="L14" s="7"/>
      <c r="M14" s="27"/>
      <c r="N14" s="20">
        <v>86</v>
      </c>
      <c r="O14" s="1"/>
      <c r="P14" s="32"/>
      <c r="Q14" s="20"/>
      <c r="R14" s="7"/>
      <c r="S14" s="7"/>
      <c r="T14" s="7"/>
      <c r="U14" s="7"/>
      <c r="V14" s="7"/>
      <c r="W14" s="7"/>
      <c r="X14" s="32">
        <f t="shared" si="0"/>
        <v>179</v>
      </c>
      <c r="Y14" s="24">
        <f t="shared" si="1"/>
        <v>10</v>
      </c>
    </row>
    <row r="15" spans="2:25" ht="15.75" x14ac:dyDescent="0.25">
      <c r="B15" s="54">
        <v>11</v>
      </c>
      <c r="C15" s="155">
        <v>11043293</v>
      </c>
      <c r="D15" s="2" t="s">
        <v>304</v>
      </c>
      <c r="E15" s="2" t="s">
        <v>105</v>
      </c>
      <c r="F15" s="7">
        <v>2</v>
      </c>
      <c r="G15" s="2" t="s">
        <v>8</v>
      </c>
      <c r="H15" s="7">
        <v>24174514</v>
      </c>
      <c r="I15" s="131" t="s">
        <v>305</v>
      </c>
      <c r="J15" s="7"/>
      <c r="K15" s="7">
        <v>87</v>
      </c>
      <c r="L15" s="7">
        <v>87</v>
      </c>
      <c r="M15" s="27"/>
      <c r="N15" s="20"/>
      <c r="O15" s="1"/>
      <c r="P15" s="32"/>
      <c r="Q15" s="20"/>
      <c r="R15" s="7"/>
      <c r="S15" s="7"/>
      <c r="T15" s="7"/>
      <c r="U15" s="7"/>
      <c r="V15" s="7"/>
      <c r="W15" s="7"/>
      <c r="X15" s="32">
        <f t="shared" si="0"/>
        <v>174</v>
      </c>
      <c r="Y15" s="24">
        <f t="shared" si="1"/>
        <v>11</v>
      </c>
    </row>
    <row r="16" spans="2:25" ht="15.75" x14ac:dyDescent="0.25">
      <c r="B16" s="54">
        <v>12</v>
      </c>
      <c r="C16" s="2">
        <v>11004856</v>
      </c>
      <c r="D16" s="2" t="s">
        <v>228</v>
      </c>
      <c r="E16" s="2" t="s">
        <v>223</v>
      </c>
      <c r="F16" s="7">
        <v>2</v>
      </c>
      <c r="G16" s="2" t="s">
        <v>8</v>
      </c>
      <c r="H16" s="7">
        <v>25112339</v>
      </c>
      <c r="I16" s="2" t="s">
        <v>229</v>
      </c>
      <c r="J16" s="7">
        <v>92</v>
      </c>
      <c r="K16" s="7"/>
      <c r="L16" s="7"/>
      <c r="M16" s="27"/>
      <c r="N16" s="20">
        <v>78</v>
      </c>
      <c r="O16" s="1"/>
      <c r="P16" s="32"/>
      <c r="Q16" s="20"/>
      <c r="R16" s="7"/>
      <c r="S16" s="7"/>
      <c r="T16" s="7"/>
      <c r="U16" s="7"/>
      <c r="V16" s="7"/>
      <c r="W16" s="7"/>
      <c r="X16" s="32">
        <f t="shared" si="0"/>
        <v>170</v>
      </c>
      <c r="Y16" s="24">
        <f t="shared" si="1"/>
        <v>12</v>
      </c>
    </row>
    <row r="17" spans="2:25" ht="15.75" x14ac:dyDescent="0.25">
      <c r="B17" s="54">
        <v>13</v>
      </c>
      <c r="C17" s="2">
        <v>10814570</v>
      </c>
      <c r="D17" s="2" t="s">
        <v>240</v>
      </c>
      <c r="E17" s="2" t="s">
        <v>241</v>
      </c>
      <c r="F17" s="7">
        <v>2</v>
      </c>
      <c r="G17" s="2" t="s">
        <v>8</v>
      </c>
      <c r="H17" s="7">
        <v>978457</v>
      </c>
      <c r="I17" s="2" t="s">
        <v>242</v>
      </c>
      <c r="J17" s="64">
        <v>87</v>
      </c>
      <c r="K17" s="7"/>
      <c r="L17" s="7"/>
      <c r="M17" s="27"/>
      <c r="N17" s="20">
        <v>77</v>
      </c>
      <c r="O17" s="1"/>
      <c r="P17" s="32"/>
      <c r="Q17" s="20"/>
      <c r="R17" s="7"/>
      <c r="S17" s="7"/>
      <c r="T17" s="7"/>
      <c r="U17" s="2"/>
      <c r="V17" s="2"/>
      <c r="W17" s="2"/>
      <c r="X17" s="32">
        <f t="shared" si="0"/>
        <v>164</v>
      </c>
      <c r="Y17" s="24">
        <f t="shared" si="1"/>
        <v>13</v>
      </c>
    </row>
    <row r="18" spans="2:25" ht="15.75" x14ac:dyDescent="0.25">
      <c r="B18" s="54">
        <v>14</v>
      </c>
      <c r="C18" s="155">
        <v>10776629</v>
      </c>
      <c r="D18" s="2" t="s">
        <v>488</v>
      </c>
      <c r="E18" s="2" t="s">
        <v>489</v>
      </c>
      <c r="F18" s="7">
        <v>3</v>
      </c>
      <c r="G18" s="2" t="s">
        <v>8</v>
      </c>
      <c r="H18" s="7">
        <v>992252</v>
      </c>
      <c r="I18" s="131" t="s">
        <v>490</v>
      </c>
      <c r="J18" s="61"/>
      <c r="K18" s="61"/>
      <c r="L18" s="7"/>
      <c r="M18" s="119"/>
      <c r="N18" s="120"/>
      <c r="O18" s="61"/>
      <c r="P18" s="9">
        <v>107</v>
      </c>
      <c r="Q18" s="120"/>
      <c r="R18" s="7"/>
      <c r="S18" s="7"/>
      <c r="T18" s="7"/>
      <c r="U18" s="7"/>
      <c r="V18" s="7"/>
      <c r="W18" s="7"/>
      <c r="X18" s="32">
        <f t="shared" si="0"/>
        <v>107</v>
      </c>
      <c r="Y18" s="24">
        <f t="shared" si="1"/>
        <v>14</v>
      </c>
    </row>
    <row r="19" spans="2:25" ht="15.75" x14ac:dyDescent="0.25">
      <c r="B19" s="54">
        <v>15</v>
      </c>
      <c r="C19" s="60">
        <v>10066753</v>
      </c>
      <c r="D19" s="153" t="s">
        <v>302</v>
      </c>
      <c r="E19" s="153" t="s">
        <v>297</v>
      </c>
      <c r="F19" s="60">
        <v>2</v>
      </c>
      <c r="G19" s="153" t="s">
        <v>8</v>
      </c>
      <c r="H19" s="60">
        <v>24772453</v>
      </c>
      <c r="I19" s="153" t="s">
        <v>303</v>
      </c>
      <c r="J19" s="60"/>
      <c r="K19" s="60">
        <v>90</v>
      </c>
      <c r="L19" s="61"/>
      <c r="M19" s="7"/>
      <c r="N19" s="7"/>
      <c r="O19" s="7"/>
      <c r="P19" s="121"/>
      <c r="Q19" s="27"/>
      <c r="R19" s="7"/>
      <c r="S19" s="7"/>
      <c r="T19" s="7"/>
      <c r="U19" s="7"/>
      <c r="V19" s="7"/>
      <c r="W19" s="7"/>
      <c r="X19" s="32">
        <f t="shared" si="0"/>
        <v>90</v>
      </c>
      <c r="Y19" s="24">
        <f t="shared" si="1"/>
        <v>15</v>
      </c>
    </row>
    <row r="20" spans="2:25" ht="15.75" x14ac:dyDescent="0.25">
      <c r="B20" s="54">
        <v>16</v>
      </c>
      <c r="C20" s="155">
        <v>11040313</v>
      </c>
      <c r="D20" s="2" t="s">
        <v>473</v>
      </c>
      <c r="E20" s="2" t="s">
        <v>425</v>
      </c>
      <c r="F20" s="7">
        <v>2</v>
      </c>
      <c r="G20" s="2" t="s">
        <v>8</v>
      </c>
      <c r="H20" s="7">
        <v>970756</v>
      </c>
      <c r="I20" s="131" t="s">
        <v>474</v>
      </c>
      <c r="J20" s="7"/>
      <c r="K20" s="7"/>
      <c r="L20" s="7"/>
      <c r="M20" s="120"/>
      <c r="N20" s="120"/>
      <c r="O20" s="61">
        <v>90</v>
      </c>
      <c r="Q20" s="120"/>
      <c r="R20" s="7"/>
      <c r="S20" s="7"/>
      <c r="T20" s="7"/>
      <c r="U20" s="7"/>
      <c r="V20" s="7"/>
      <c r="W20" s="7"/>
      <c r="X20" s="32">
        <f t="shared" si="0"/>
        <v>90</v>
      </c>
      <c r="Y20" s="24">
        <f t="shared" si="1"/>
        <v>15</v>
      </c>
    </row>
    <row r="21" spans="2:25" ht="15.75" x14ac:dyDescent="0.25">
      <c r="B21" s="54">
        <v>17</v>
      </c>
      <c r="C21" s="155">
        <v>11062266</v>
      </c>
      <c r="D21" s="131" t="s">
        <v>237</v>
      </c>
      <c r="E21" s="131" t="s">
        <v>238</v>
      </c>
      <c r="F21" s="7">
        <v>2</v>
      </c>
      <c r="G21" s="131" t="s">
        <v>8</v>
      </c>
      <c r="H21" s="7">
        <v>25283161</v>
      </c>
      <c r="I21" s="131" t="s">
        <v>239</v>
      </c>
      <c r="J21" s="7">
        <v>88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32">
        <f t="shared" si="0"/>
        <v>88</v>
      </c>
      <c r="Y21" s="24">
        <f t="shared" si="1"/>
        <v>17</v>
      </c>
    </row>
    <row r="22" spans="2:25" ht="15.75" x14ac:dyDescent="0.25">
      <c r="B22" s="54">
        <v>18</v>
      </c>
      <c r="C22" s="192">
        <v>11078104</v>
      </c>
      <c r="D22" s="63" t="s">
        <v>442</v>
      </c>
      <c r="E22" s="63" t="s">
        <v>443</v>
      </c>
      <c r="F22" s="64">
        <v>3</v>
      </c>
      <c r="G22" s="63" t="s">
        <v>8</v>
      </c>
      <c r="H22" s="64">
        <v>1027410</v>
      </c>
      <c r="I22" s="213" t="s">
        <v>444</v>
      </c>
      <c r="J22" s="7"/>
      <c r="K22" s="7"/>
      <c r="L22" s="7"/>
      <c r="M22" s="7"/>
      <c r="N22" s="7">
        <v>87</v>
      </c>
      <c r="O22" s="7"/>
      <c r="P22" s="7"/>
      <c r="Q22" s="7"/>
      <c r="R22" s="7"/>
      <c r="S22" s="7"/>
      <c r="T22" s="7"/>
      <c r="U22" s="7"/>
      <c r="V22" s="7"/>
      <c r="W22" s="7"/>
      <c r="X22" s="32">
        <f t="shared" si="0"/>
        <v>87</v>
      </c>
      <c r="Y22" s="24">
        <f t="shared" si="1"/>
        <v>18</v>
      </c>
    </row>
    <row r="23" spans="2:25" ht="15.75" x14ac:dyDescent="0.25">
      <c r="B23" s="54">
        <v>19</v>
      </c>
      <c r="C23" s="63">
        <v>11136201</v>
      </c>
      <c r="D23" s="63" t="s">
        <v>337</v>
      </c>
      <c r="E23" s="63" t="s">
        <v>338</v>
      </c>
      <c r="F23" s="64">
        <v>2</v>
      </c>
      <c r="G23" s="63" t="s">
        <v>8</v>
      </c>
      <c r="H23" s="192">
        <v>1012230</v>
      </c>
      <c r="I23" s="63" t="s">
        <v>339</v>
      </c>
      <c r="J23" s="7"/>
      <c r="K23" s="7"/>
      <c r="L23" s="7"/>
      <c r="M23" s="7">
        <v>86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32">
        <f t="shared" si="0"/>
        <v>86</v>
      </c>
      <c r="Y23" s="24">
        <f t="shared" si="1"/>
        <v>19</v>
      </c>
    </row>
    <row r="24" spans="2:25" ht="15.75" x14ac:dyDescent="0.25">
      <c r="B24" s="54">
        <v>20</v>
      </c>
      <c r="C24" s="155">
        <v>11132167</v>
      </c>
      <c r="D24" s="2" t="s">
        <v>475</v>
      </c>
      <c r="E24" s="2" t="s">
        <v>223</v>
      </c>
      <c r="F24" s="7">
        <v>2</v>
      </c>
      <c r="G24" s="2" t="s">
        <v>8</v>
      </c>
      <c r="H24" s="2">
        <v>25847086</v>
      </c>
      <c r="I24" s="131" t="s">
        <v>476</v>
      </c>
      <c r="J24" s="60"/>
      <c r="K24" s="60"/>
      <c r="L24" s="60"/>
      <c r="M24" s="119"/>
      <c r="N24" s="27"/>
      <c r="O24" s="7">
        <v>86</v>
      </c>
      <c r="P24" s="121"/>
      <c r="Q24" s="27"/>
      <c r="R24" s="7"/>
      <c r="S24" s="7"/>
      <c r="T24" s="7"/>
      <c r="U24" s="2"/>
      <c r="V24" s="2"/>
      <c r="W24" s="2"/>
      <c r="X24" s="32">
        <f t="shared" si="0"/>
        <v>86</v>
      </c>
      <c r="Y24" s="24">
        <f t="shared" si="1"/>
        <v>19</v>
      </c>
    </row>
    <row r="25" spans="2:25" ht="15.75" x14ac:dyDescent="0.25">
      <c r="B25" s="54">
        <v>21</v>
      </c>
      <c r="C25" s="155">
        <v>11151129</v>
      </c>
      <c r="D25" s="131" t="s">
        <v>445</v>
      </c>
      <c r="E25" s="131" t="s">
        <v>446</v>
      </c>
      <c r="F25" s="7">
        <v>2</v>
      </c>
      <c r="G25" s="131" t="s">
        <v>8</v>
      </c>
      <c r="H25" s="7">
        <v>959772</v>
      </c>
      <c r="I25" s="131" t="s">
        <v>447</v>
      </c>
      <c r="J25" s="60"/>
      <c r="K25" s="60"/>
      <c r="L25" s="60"/>
      <c r="M25" s="119"/>
      <c r="N25" s="7">
        <v>85</v>
      </c>
      <c r="O25" s="7"/>
      <c r="P25" s="7"/>
      <c r="Q25" s="7"/>
      <c r="R25" s="7"/>
      <c r="S25" s="60"/>
      <c r="T25" s="60"/>
      <c r="U25" s="60"/>
      <c r="V25" s="7"/>
      <c r="W25" s="7"/>
      <c r="X25" s="32">
        <f t="shared" si="0"/>
        <v>85</v>
      </c>
      <c r="Y25" s="24">
        <f t="shared" si="1"/>
        <v>21</v>
      </c>
    </row>
    <row r="26" spans="2:25" s="266" customFormat="1" ht="15.75" x14ac:dyDescent="0.25">
      <c r="B26" s="267">
        <v>22</v>
      </c>
      <c r="C26" s="268">
        <v>11049319</v>
      </c>
      <c r="D26" s="261" t="s">
        <v>477</v>
      </c>
      <c r="E26" s="261" t="s">
        <v>478</v>
      </c>
      <c r="F26" s="151">
        <v>2</v>
      </c>
      <c r="G26" s="261" t="s">
        <v>8</v>
      </c>
      <c r="H26" s="151">
        <v>24671143</v>
      </c>
      <c r="I26" s="260" t="s">
        <v>472</v>
      </c>
      <c r="J26" s="269"/>
      <c r="K26" s="269"/>
      <c r="L26" s="269"/>
      <c r="M26" s="270"/>
      <c r="N26" s="151"/>
      <c r="O26" s="151">
        <v>85</v>
      </c>
      <c r="P26" s="151"/>
      <c r="Q26" s="151"/>
      <c r="R26" s="151"/>
      <c r="S26" s="269"/>
      <c r="T26" s="269"/>
      <c r="U26" s="269"/>
      <c r="V26" s="151"/>
      <c r="W26" s="151"/>
      <c r="X26" s="265">
        <f t="shared" si="0"/>
        <v>85</v>
      </c>
      <c r="Y26" s="24">
        <f t="shared" si="1"/>
        <v>21</v>
      </c>
    </row>
    <row r="27" spans="2:25" ht="15.75" x14ac:dyDescent="0.25">
      <c r="B27" s="116">
        <v>23</v>
      </c>
      <c r="C27" s="155">
        <v>11047506</v>
      </c>
      <c r="D27" s="2" t="s">
        <v>448</v>
      </c>
      <c r="E27" s="2" t="s">
        <v>449</v>
      </c>
      <c r="F27" s="7">
        <v>2</v>
      </c>
      <c r="G27" s="2" t="s">
        <v>8</v>
      </c>
      <c r="H27" s="2">
        <v>1020880</v>
      </c>
      <c r="I27" s="131" t="s">
        <v>450</v>
      </c>
      <c r="J27" s="60"/>
      <c r="K27" s="60"/>
      <c r="L27" s="60"/>
      <c r="M27" s="119"/>
      <c r="N27" s="27">
        <v>81</v>
      </c>
      <c r="O27" s="7"/>
      <c r="P27" s="121"/>
      <c r="Q27" s="27"/>
      <c r="R27" s="60"/>
      <c r="S27" s="60"/>
      <c r="T27" s="60"/>
      <c r="U27" s="60"/>
      <c r="V27" s="7"/>
      <c r="W27" s="7"/>
      <c r="X27" s="32">
        <f t="shared" si="0"/>
        <v>81</v>
      </c>
      <c r="Y27" s="24">
        <f t="shared" si="1"/>
        <v>23</v>
      </c>
    </row>
    <row r="28" spans="2:25" ht="15.75" x14ac:dyDescent="0.25">
      <c r="B28" s="116">
        <v>24</v>
      </c>
      <c r="C28" s="155">
        <v>11196569</v>
      </c>
      <c r="D28" s="2" t="s">
        <v>451</v>
      </c>
      <c r="E28" s="2" t="s">
        <v>86</v>
      </c>
      <c r="F28" s="7">
        <v>3</v>
      </c>
      <c r="G28" s="2" t="s">
        <v>8</v>
      </c>
      <c r="H28" s="2">
        <v>25806111</v>
      </c>
      <c r="I28" s="131" t="s">
        <v>452</v>
      </c>
      <c r="J28" s="60"/>
      <c r="K28" s="60"/>
      <c r="L28" s="60"/>
      <c r="M28" s="119"/>
      <c r="N28" s="27">
        <v>80</v>
      </c>
      <c r="O28" s="7"/>
      <c r="P28" s="121"/>
      <c r="Q28" s="27"/>
      <c r="R28" s="60"/>
      <c r="S28" s="60"/>
      <c r="T28" s="60"/>
      <c r="U28" s="60"/>
      <c r="V28" s="7"/>
      <c r="W28" s="7"/>
      <c r="X28" s="32">
        <f t="shared" si="0"/>
        <v>80</v>
      </c>
      <c r="Y28" s="24">
        <f t="shared" si="1"/>
        <v>24</v>
      </c>
    </row>
    <row r="29" spans="2:25" ht="15.75" x14ac:dyDescent="0.25">
      <c r="B29" s="116">
        <v>25</v>
      </c>
      <c r="C29" s="2">
        <v>11059649</v>
      </c>
      <c r="D29" s="2" t="s">
        <v>243</v>
      </c>
      <c r="E29" s="2" t="s">
        <v>244</v>
      </c>
      <c r="F29" s="7">
        <v>2</v>
      </c>
      <c r="G29" s="2" t="s">
        <v>8</v>
      </c>
      <c r="H29" s="7">
        <v>936451</v>
      </c>
      <c r="I29" s="2" t="s">
        <v>245</v>
      </c>
      <c r="J29" s="60">
        <v>1</v>
      </c>
      <c r="K29" s="152"/>
      <c r="L29" s="152"/>
      <c r="M29" s="119"/>
      <c r="N29" s="27"/>
      <c r="O29" s="7"/>
      <c r="P29" s="121"/>
      <c r="Q29" s="27"/>
      <c r="R29" s="60"/>
      <c r="S29" s="60"/>
      <c r="T29" s="60"/>
      <c r="U29" s="60"/>
      <c r="V29" s="7"/>
      <c r="W29" s="7"/>
      <c r="X29" s="32">
        <f t="shared" si="0"/>
        <v>1</v>
      </c>
      <c r="Y29" s="24">
        <f t="shared" si="1"/>
        <v>25</v>
      </c>
    </row>
    <row r="30" spans="2:25" ht="15.75" x14ac:dyDescent="0.25">
      <c r="B30" s="116">
        <v>26</v>
      </c>
      <c r="C30" s="155"/>
      <c r="D30" s="2"/>
      <c r="E30" s="2"/>
      <c r="F30" s="7"/>
      <c r="G30" s="2"/>
      <c r="H30" s="7"/>
      <c r="I30" s="131"/>
      <c r="J30" s="60"/>
      <c r="K30" s="60"/>
      <c r="L30" s="60"/>
      <c r="M30" s="119"/>
      <c r="N30" s="27"/>
      <c r="O30" s="7"/>
      <c r="P30" s="121"/>
      <c r="Q30" s="27"/>
      <c r="R30" s="60"/>
      <c r="S30" s="60"/>
      <c r="T30" s="60"/>
      <c r="U30" s="60"/>
      <c r="V30" s="7"/>
      <c r="W30" s="7"/>
      <c r="X30" s="32">
        <f t="shared" si="0"/>
        <v>0</v>
      </c>
      <c r="Y30" s="24">
        <f t="shared" si="1"/>
        <v>26</v>
      </c>
    </row>
    <row r="31" spans="2:25" ht="15.75" x14ac:dyDescent="0.25">
      <c r="B31" s="116">
        <v>27</v>
      </c>
      <c r="C31" s="155"/>
      <c r="D31" s="2"/>
      <c r="E31" s="2"/>
      <c r="F31" s="7"/>
      <c r="G31" s="2"/>
      <c r="H31" s="2"/>
      <c r="I31" s="131"/>
      <c r="J31" s="60"/>
      <c r="K31" s="60"/>
      <c r="L31" s="60"/>
      <c r="M31" s="119"/>
      <c r="N31" s="27"/>
      <c r="O31" s="7"/>
      <c r="P31" s="121"/>
      <c r="Q31" s="27"/>
      <c r="R31" s="60"/>
      <c r="S31" s="60"/>
      <c r="T31" s="60"/>
      <c r="U31" s="60"/>
      <c r="V31" s="7"/>
      <c r="W31" s="7"/>
      <c r="X31" s="32">
        <f t="shared" ref="X31:X41" si="2">SUM(J31:W31)</f>
        <v>0</v>
      </c>
      <c r="Y31" s="24">
        <f t="shared" ref="Y31:Y41" si="3">RANK(X31,$X$5:$X$65,0)</f>
        <v>26</v>
      </c>
    </row>
    <row r="32" spans="2:25" ht="15.75" x14ac:dyDescent="0.25">
      <c r="B32" s="116">
        <v>28</v>
      </c>
      <c r="C32" s="155"/>
      <c r="D32" s="2"/>
      <c r="E32" s="2"/>
      <c r="F32" s="7"/>
      <c r="G32" s="2"/>
      <c r="H32" s="7"/>
      <c r="I32" s="131"/>
      <c r="J32" s="152"/>
      <c r="K32" s="152"/>
      <c r="L32" s="60"/>
      <c r="M32" s="119"/>
      <c r="N32" s="27"/>
      <c r="O32" s="7"/>
      <c r="P32" s="121"/>
      <c r="Q32" s="27"/>
      <c r="R32" s="60"/>
      <c r="S32" s="60"/>
      <c r="T32" s="60"/>
      <c r="U32" s="118"/>
      <c r="V32" s="2"/>
      <c r="W32" s="2"/>
      <c r="X32" s="32">
        <f t="shared" si="2"/>
        <v>0</v>
      </c>
      <c r="Y32" s="24">
        <f t="shared" si="3"/>
        <v>26</v>
      </c>
    </row>
    <row r="33" spans="2:25" ht="15.75" x14ac:dyDescent="0.25">
      <c r="B33" s="116">
        <v>29</v>
      </c>
      <c r="C33" s="155"/>
      <c r="D33" s="2"/>
      <c r="E33" s="2"/>
      <c r="F33" s="7"/>
      <c r="G33" s="2"/>
      <c r="H33" s="7"/>
      <c r="I33" s="131"/>
      <c r="J33" s="60"/>
      <c r="K33" s="60"/>
      <c r="L33" s="60"/>
      <c r="M33" s="119"/>
      <c r="N33" s="119"/>
      <c r="O33" s="60"/>
      <c r="P33" s="187"/>
      <c r="Q33" s="119"/>
      <c r="R33" s="60"/>
      <c r="S33" s="60"/>
      <c r="T33" s="60"/>
      <c r="U33" s="60"/>
      <c r="V33" s="7"/>
      <c r="W33" s="7"/>
      <c r="X33" s="32">
        <f t="shared" si="2"/>
        <v>0</v>
      </c>
      <c r="Y33" s="24">
        <f t="shared" si="3"/>
        <v>26</v>
      </c>
    </row>
    <row r="34" spans="2:25" ht="15.75" x14ac:dyDescent="0.25">
      <c r="B34" s="116">
        <v>30</v>
      </c>
      <c r="C34" s="155"/>
      <c r="D34" s="2"/>
      <c r="E34" s="2"/>
      <c r="F34" s="7"/>
      <c r="G34" s="2"/>
      <c r="H34" s="7"/>
      <c r="I34" s="131"/>
      <c r="J34" s="60"/>
      <c r="K34" s="6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32">
        <f t="shared" si="2"/>
        <v>0</v>
      </c>
      <c r="Y34" s="24">
        <f t="shared" si="3"/>
        <v>26</v>
      </c>
    </row>
    <row r="35" spans="2:25" ht="15.75" x14ac:dyDescent="0.25">
      <c r="B35" s="116">
        <v>31</v>
      </c>
      <c r="C35" s="155"/>
      <c r="D35" s="2"/>
      <c r="E35" s="2"/>
      <c r="F35" s="7"/>
      <c r="G35" s="2"/>
      <c r="H35" s="2"/>
      <c r="I35" s="131"/>
      <c r="J35" s="60"/>
      <c r="K35" s="6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32">
        <f t="shared" si="2"/>
        <v>0</v>
      </c>
      <c r="Y35" s="24">
        <f t="shared" si="3"/>
        <v>26</v>
      </c>
    </row>
    <row r="36" spans="2:25" ht="15.75" x14ac:dyDescent="0.25">
      <c r="B36" s="116">
        <v>32</v>
      </c>
      <c r="C36" s="155"/>
      <c r="D36" s="2"/>
      <c r="E36" s="2"/>
      <c r="F36" s="7"/>
      <c r="G36" s="2"/>
      <c r="H36" s="2"/>
      <c r="I36" s="131"/>
      <c r="J36" s="60"/>
      <c r="K36" s="60"/>
      <c r="L36" s="60"/>
      <c r="M36" s="119"/>
      <c r="N36" s="27"/>
      <c r="O36" s="7"/>
      <c r="P36" s="121"/>
      <c r="Q36" s="27"/>
      <c r="R36" s="60"/>
      <c r="S36" s="60"/>
      <c r="T36" s="60"/>
      <c r="U36" s="60"/>
      <c r="V36" s="155"/>
      <c r="W36" s="7"/>
      <c r="X36" s="32">
        <f t="shared" si="2"/>
        <v>0</v>
      </c>
      <c r="Y36" s="24">
        <f t="shared" si="3"/>
        <v>26</v>
      </c>
    </row>
    <row r="37" spans="2:25" ht="15.75" x14ac:dyDescent="0.25">
      <c r="B37" s="116">
        <v>33</v>
      </c>
      <c r="C37" s="155"/>
      <c r="D37" s="2"/>
      <c r="E37" s="2"/>
      <c r="F37" s="7"/>
      <c r="G37" s="2"/>
      <c r="H37" s="7"/>
      <c r="I37" s="131"/>
      <c r="J37" s="60"/>
      <c r="K37" s="60"/>
      <c r="L37" s="60"/>
      <c r="M37" s="119"/>
      <c r="N37" s="27"/>
      <c r="O37" s="7"/>
      <c r="P37" s="121"/>
      <c r="Q37" s="27"/>
      <c r="R37" s="60"/>
      <c r="S37" s="60"/>
      <c r="T37" s="60"/>
      <c r="U37" s="60"/>
      <c r="V37" s="7"/>
      <c r="W37" s="7"/>
      <c r="X37" s="32">
        <f t="shared" si="2"/>
        <v>0</v>
      </c>
      <c r="Y37" s="24">
        <f t="shared" si="3"/>
        <v>26</v>
      </c>
    </row>
    <row r="38" spans="2:25" ht="15.75" x14ac:dyDescent="0.25">
      <c r="B38" s="116">
        <v>34</v>
      </c>
      <c r="C38" s="155"/>
      <c r="D38" s="7"/>
      <c r="E38" s="7"/>
      <c r="F38" s="7"/>
      <c r="G38" s="7"/>
      <c r="H38" s="7"/>
      <c r="I38" s="131"/>
      <c r="J38" s="60"/>
      <c r="K38" s="60"/>
      <c r="L38" s="60"/>
      <c r="M38" s="119"/>
      <c r="N38" s="27"/>
      <c r="O38" s="7"/>
      <c r="P38" s="121"/>
      <c r="Q38" s="27"/>
      <c r="R38" s="60"/>
      <c r="S38" s="60"/>
      <c r="T38" s="60"/>
      <c r="U38" s="60"/>
      <c r="V38" s="155"/>
      <c r="W38" s="7"/>
      <c r="X38" s="32">
        <f t="shared" si="2"/>
        <v>0</v>
      </c>
      <c r="Y38" s="24">
        <f t="shared" si="3"/>
        <v>26</v>
      </c>
    </row>
    <row r="39" spans="2:25" ht="15.75" x14ac:dyDescent="0.25">
      <c r="B39" s="116">
        <v>35</v>
      </c>
      <c r="C39" s="155"/>
      <c r="D39" s="2"/>
      <c r="E39" s="2"/>
      <c r="F39" s="2"/>
      <c r="G39" s="2"/>
      <c r="H39" s="2"/>
      <c r="I39" s="131"/>
      <c r="J39" s="60"/>
      <c r="K39" s="60"/>
      <c r="L39" s="60"/>
      <c r="M39" s="119"/>
      <c r="N39" s="27"/>
      <c r="O39" s="7"/>
      <c r="P39" s="121"/>
      <c r="Q39" s="27"/>
      <c r="R39" s="60"/>
      <c r="S39" s="60"/>
      <c r="T39" s="60"/>
      <c r="U39" s="60"/>
      <c r="V39" s="7"/>
      <c r="W39" s="7"/>
      <c r="X39" s="32">
        <f t="shared" si="2"/>
        <v>0</v>
      </c>
      <c r="Y39" s="24">
        <f t="shared" si="3"/>
        <v>26</v>
      </c>
    </row>
    <row r="40" spans="2:25" ht="15.75" x14ac:dyDescent="0.25">
      <c r="B40" s="116">
        <v>36</v>
      </c>
      <c r="C40" s="155"/>
      <c r="D40" s="2"/>
      <c r="E40" s="2"/>
      <c r="F40" s="2"/>
      <c r="G40" s="2"/>
      <c r="H40" s="2"/>
      <c r="I40" s="13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32">
        <f t="shared" si="2"/>
        <v>0</v>
      </c>
      <c r="Y40" s="24">
        <f t="shared" si="3"/>
        <v>26</v>
      </c>
    </row>
    <row r="41" spans="2:25" ht="16.5" thickBot="1" x14ac:dyDescent="0.3">
      <c r="B41" s="101">
        <v>37</v>
      </c>
      <c r="C41" s="155"/>
      <c r="D41" s="6"/>
      <c r="E41" s="6"/>
      <c r="F41" s="6"/>
      <c r="G41" s="6"/>
      <c r="H41" s="6"/>
      <c r="I41" s="13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17">
        <f t="shared" si="2"/>
        <v>0</v>
      </c>
      <c r="Y41" s="25">
        <f t="shared" si="3"/>
        <v>26</v>
      </c>
    </row>
  </sheetData>
  <sortState xmlns:xlrd2="http://schemas.microsoft.com/office/spreadsheetml/2017/richdata2" ref="C5:Y30">
    <sortCondition ref="Y5:Y30"/>
  </sortState>
  <mergeCells count="1">
    <mergeCell ref="B2:T2"/>
  </mergeCells>
  <phoneticPr fontId="21" type="noConversion"/>
  <pageMargins left="0.25" right="0.25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18"/>
  <sheetViews>
    <sheetView zoomScale="80" zoomScaleNormal="80" workbookViewId="0">
      <selection activeCell="Z13" sqref="Z13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2.28515625" style="9" customWidth="1"/>
    <col min="4" max="4" width="8.42578125" style="9" customWidth="1"/>
    <col min="5" max="5" width="4.85546875" style="9" customWidth="1"/>
    <col min="6" max="6" width="5.85546875" style="9" customWidth="1"/>
    <col min="7" max="7" width="10.85546875" style="9" customWidth="1"/>
    <col min="8" max="8" width="24.7109375" style="9" customWidth="1"/>
    <col min="9" max="9" width="5" customWidth="1"/>
    <col min="10" max="10" width="5.140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1" width="5.7109375" style="9" customWidth="1"/>
    <col min="22" max="22" width="5.570312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131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181</v>
      </c>
      <c r="J4" s="28" t="s">
        <v>182</v>
      </c>
      <c r="K4" s="28" t="s">
        <v>326</v>
      </c>
      <c r="L4" s="29" t="s">
        <v>336</v>
      </c>
      <c r="M4" s="29" t="s">
        <v>415</v>
      </c>
      <c r="N4" s="28" t="s">
        <v>471</v>
      </c>
      <c r="O4" s="31" t="s">
        <v>484</v>
      </c>
      <c r="P4" s="97"/>
      <c r="Q4" s="28"/>
      <c r="R4" s="28"/>
      <c r="S4" s="29"/>
      <c r="T4" s="98"/>
      <c r="U4" s="31"/>
      <c r="V4" s="2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11">
        <v>1</v>
      </c>
      <c r="B5" s="3">
        <v>11106492</v>
      </c>
      <c r="C5" s="3" t="s">
        <v>197</v>
      </c>
      <c r="D5" s="3" t="s">
        <v>198</v>
      </c>
      <c r="E5" s="1">
        <v>2</v>
      </c>
      <c r="F5" s="3" t="s">
        <v>8</v>
      </c>
      <c r="G5" s="201">
        <v>979427</v>
      </c>
      <c r="H5" s="3" t="s">
        <v>199</v>
      </c>
      <c r="I5" s="190">
        <v>102</v>
      </c>
      <c r="J5" s="190">
        <v>102</v>
      </c>
      <c r="K5" s="190">
        <v>107</v>
      </c>
      <c r="L5" s="189">
        <v>104</v>
      </c>
      <c r="M5" s="189">
        <v>111</v>
      </c>
      <c r="N5" s="190">
        <v>106</v>
      </c>
      <c r="O5" s="191">
        <v>107</v>
      </c>
      <c r="P5" s="189"/>
      <c r="Q5" s="190"/>
      <c r="R5" s="190"/>
      <c r="S5" s="190"/>
      <c r="T5" s="190"/>
      <c r="U5" s="190"/>
      <c r="V5" s="190"/>
      <c r="W5" s="32">
        <f t="shared" ref="W5:W18" si="0">SUM(I5:V5)</f>
        <v>739</v>
      </c>
      <c r="X5" s="24">
        <f t="shared" ref="X5:X18" si="1">RANK(W5,$W$5:$W$43,0)</f>
        <v>1</v>
      </c>
    </row>
    <row r="6" spans="1:27" ht="15.75" x14ac:dyDescent="0.25">
      <c r="A6" s="54">
        <v>2</v>
      </c>
      <c r="B6" s="2">
        <v>11192416</v>
      </c>
      <c r="C6" s="2" t="s">
        <v>206</v>
      </c>
      <c r="D6" s="2" t="s">
        <v>207</v>
      </c>
      <c r="E6" s="7">
        <v>2</v>
      </c>
      <c r="F6" s="2" t="s">
        <v>8</v>
      </c>
      <c r="G6" s="131">
        <v>24961125</v>
      </c>
      <c r="H6" s="2" t="s">
        <v>208</v>
      </c>
      <c r="I6" s="155">
        <v>84</v>
      </c>
      <c r="J6" s="155">
        <v>86</v>
      </c>
      <c r="K6" s="155"/>
      <c r="L6" s="173">
        <v>89</v>
      </c>
      <c r="M6" s="189">
        <v>86</v>
      </c>
      <c r="N6" s="190">
        <v>86</v>
      </c>
      <c r="O6" s="191">
        <v>97</v>
      </c>
      <c r="P6" s="189"/>
      <c r="Q6" s="155"/>
      <c r="R6" s="155"/>
      <c r="S6" s="155"/>
      <c r="T6" s="155"/>
      <c r="U6" s="155"/>
      <c r="V6" s="155"/>
      <c r="W6" s="32">
        <f t="shared" si="0"/>
        <v>528</v>
      </c>
      <c r="X6" s="24">
        <f t="shared" si="1"/>
        <v>2</v>
      </c>
    </row>
    <row r="7" spans="1:27" ht="15.75" x14ac:dyDescent="0.25">
      <c r="A7" s="54">
        <v>3</v>
      </c>
      <c r="B7" s="2">
        <v>11186979</v>
      </c>
      <c r="C7" s="2" t="s">
        <v>200</v>
      </c>
      <c r="D7" s="2" t="s">
        <v>201</v>
      </c>
      <c r="E7" s="7">
        <v>2</v>
      </c>
      <c r="F7" s="2" t="s">
        <v>8</v>
      </c>
      <c r="G7" s="131">
        <v>986988</v>
      </c>
      <c r="H7" s="2" t="s">
        <v>202</v>
      </c>
      <c r="I7" s="192">
        <v>90</v>
      </c>
      <c r="J7" s="192">
        <v>92</v>
      </c>
      <c r="K7" s="192"/>
      <c r="L7" s="173"/>
      <c r="M7" s="189">
        <v>87</v>
      </c>
      <c r="N7" s="190">
        <v>85</v>
      </c>
      <c r="O7" s="191">
        <v>86</v>
      </c>
      <c r="P7" s="189"/>
      <c r="Q7" s="155"/>
      <c r="R7" s="155"/>
      <c r="S7" s="155"/>
      <c r="T7" s="155"/>
      <c r="U7" s="155"/>
      <c r="V7" s="155"/>
      <c r="W7" s="32">
        <f t="shared" si="0"/>
        <v>440</v>
      </c>
      <c r="X7" s="24">
        <f t="shared" si="1"/>
        <v>3</v>
      </c>
    </row>
    <row r="8" spans="1:27" ht="15.75" x14ac:dyDescent="0.25">
      <c r="A8" s="54">
        <v>5</v>
      </c>
      <c r="B8" s="2">
        <v>11027323</v>
      </c>
      <c r="C8" s="2" t="s">
        <v>203</v>
      </c>
      <c r="D8" s="2" t="s">
        <v>204</v>
      </c>
      <c r="E8" s="7">
        <v>3</v>
      </c>
      <c r="F8" s="2" t="s">
        <v>8</v>
      </c>
      <c r="G8" s="131">
        <v>1024960</v>
      </c>
      <c r="H8" s="2" t="s">
        <v>205</v>
      </c>
      <c r="I8" s="192">
        <v>85</v>
      </c>
      <c r="J8" s="192"/>
      <c r="K8" s="192"/>
      <c r="L8" s="173"/>
      <c r="M8" s="189">
        <v>106</v>
      </c>
      <c r="N8" s="190"/>
      <c r="O8" s="191"/>
      <c r="P8" s="189"/>
      <c r="Q8" s="155"/>
      <c r="R8" s="155"/>
      <c r="S8" s="155"/>
      <c r="T8" s="155"/>
      <c r="U8" s="155"/>
      <c r="V8" s="155"/>
      <c r="W8" s="32">
        <f t="shared" si="0"/>
        <v>191</v>
      </c>
      <c r="X8" s="24">
        <f t="shared" si="1"/>
        <v>4</v>
      </c>
    </row>
    <row r="9" spans="1:27" ht="15.75" x14ac:dyDescent="0.25">
      <c r="A9" s="54">
        <v>6</v>
      </c>
      <c r="B9" s="118">
        <v>11051284</v>
      </c>
      <c r="C9" s="118" t="s">
        <v>421</v>
      </c>
      <c r="D9" s="118" t="s">
        <v>422</v>
      </c>
      <c r="E9" s="60">
        <v>2</v>
      </c>
      <c r="F9" s="118" t="s">
        <v>8</v>
      </c>
      <c r="G9" s="60">
        <v>934376</v>
      </c>
      <c r="H9" s="118" t="s">
        <v>423</v>
      </c>
      <c r="I9" s="118"/>
      <c r="J9" s="118"/>
      <c r="K9" s="192"/>
      <c r="L9" s="173"/>
      <c r="M9" s="189">
        <v>96</v>
      </c>
      <c r="N9" s="190"/>
      <c r="O9" s="191"/>
      <c r="P9" s="189"/>
      <c r="Q9" s="155"/>
      <c r="R9" s="155"/>
      <c r="S9" s="155"/>
      <c r="T9" s="155"/>
      <c r="U9" s="155"/>
      <c r="V9" s="155"/>
      <c r="W9" s="32">
        <f t="shared" si="0"/>
        <v>96</v>
      </c>
      <c r="X9" s="24">
        <f t="shared" si="1"/>
        <v>5</v>
      </c>
    </row>
    <row r="10" spans="1:27" ht="15.75" x14ac:dyDescent="0.25">
      <c r="A10" s="54">
        <v>7</v>
      </c>
      <c r="B10" s="2">
        <v>11146041</v>
      </c>
      <c r="C10" s="2" t="s">
        <v>433</v>
      </c>
      <c r="D10" s="2" t="s">
        <v>434</v>
      </c>
      <c r="E10" s="7">
        <v>2</v>
      </c>
      <c r="F10" s="2" t="s">
        <v>8</v>
      </c>
      <c r="G10" s="131">
        <v>1014787</v>
      </c>
      <c r="H10" s="2" t="s">
        <v>435</v>
      </c>
      <c r="I10" s="155"/>
      <c r="J10" s="155"/>
      <c r="K10" s="178"/>
      <c r="L10" s="174"/>
      <c r="M10" s="175">
        <v>90</v>
      </c>
      <c r="N10" s="176"/>
      <c r="O10" s="194"/>
      <c r="P10" s="175"/>
      <c r="Q10" s="155"/>
      <c r="R10" s="155"/>
      <c r="S10" s="155"/>
      <c r="T10" s="155"/>
      <c r="U10" s="155"/>
      <c r="V10" s="155"/>
      <c r="W10" s="32">
        <f t="shared" si="0"/>
        <v>90</v>
      </c>
      <c r="X10" s="24">
        <f t="shared" si="1"/>
        <v>6</v>
      </c>
    </row>
    <row r="11" spans="1:27" ht="15.75" x14ac:dyDescent="0.25">
      <c r="A11" s="54">
        <v>8</v>
      </c>
      <c r="B11" s="2">
        <v>11101454</v>
      </c>
      <c r="C11" s="2" t="s">
        <v>436</v>
      </c>
      <c r="D11" s="2" t="s">
        <v>437</v>
      </c>
      <c r="E11" s="7">
        <v>2</v>
      </c>
      <c r="F11" s="2" t="s">
        <v>8</v>
      </c>
      <c r="G11" s="131">
        <v>24494540</v>
      </c>
      <c r="H11" s="2" t="s">
        <v>440</v>
      </c>
      <c r="I11" s="155"/>
      <c r="J11" s="155"/>
      <c r="K11" s="155"/>
      <c r="L11" s="155"/>
      <c r="M11" s="173">
        <v>89</v>
      </c>
      <c r="N11" s="155"/>
      <c r="O11" s="177"/>
      <c r="P11" s="173"/>
      <c r="Q11" s="155"/>
      <c r="R11" s="155"/>
      <c r="S11" s="155"/>
      <c r="T11" s="155"/>
      <c r="U11" s="155"/>
      <c r="V11" s="155"/>
      <c r="W11" s="32">
        <f t="shared" si="0"/>
        <v>89</v>
      </c>
      <c r="X11" s="24">
        <f t="shared" si="1"/>
        <v>7</v>
      </c>
    </row>
    <row r="12" spans="1:27" ht="15.75" x14ac:dyDescent="0.25">
      <c r="A12" s="54">
        <v>9</v>
      </c>
      <c r="B12" s="2">
        <v>11151352</v>
      </c>
      <c r="C12" s="2" t="s">
        <v>438</v>
      </c>
      <c r="D12" s="2" t="s">
        <v>439</v>
      </c>
      <c r="E12" s="7">
        <v>2</v>
      </c>
      <c r="F12" s="2" t="s">
        <v>8</v>
      </c>
      <c r="G12" s="131">
        <v>1006823</v>
      </c>
      <c r="H12" s="2" t="s">
        <v>441</v>
      </c>
      <c r="I12" s="155"/>
      <c r="J12" s="155"/>
      <c r="K12" s="155"/>
      <c r="L12" s="155"/>
      <c r="M12" s="175">
        <v>88</v>
      </c>
      <c r="N12" s="176"/>
      <c r="O12" s="194"/>
      <c r="P12" s="175"/>
      <c r="Q12" s="155"/>
      <c r="R12" s="155"/>
      <c r="S12" s="155"/>
      <c r="T12" s="155"/>
      <c r="U12" s="155"/>
      <c r="V12" s="155"/>
      <c r="W12" s="32">
        <f t="shared" si="0"/>
        <v>88</v>
      </c>
      <c r="X12" s="24">
        <f t="shared" si="1"/>
        <v>8</v>
      </c>
    </row>
    <row r="13" spans="1:27" ht="15.75" x14ac:dyDescent="0.25">
      <c r="A13" s="54">
        <v>10</v>
      </c>
      <c r="B13" s="2">
        <v>11134785</v>
      </c>
      <c r="C13" s="2" t="s">
        <v>299</v>
      </c>
      <c r="D13" s="2" t="s">
        <v>300</v>
      </c>
      <c r="E13" s="7">
        <v>2</v>
      </c>
      <c r="F13" s="2" t="s">
        <v>8</v>
      </c>
      <c r="G13" s="131">
        <v>1011510</v>
      </c>
      <c r="H13" s="2" t="s">
        <v>301</v>
      </c>
      <c r="I13" s="192"/>
      <c r="J13" s="193">
        <v>87</v>
      </c>
      <c r="K13" s="193"/>
      <c r="L13" s="174"/>
      <c r="M13" s="173"/>
      <c r="N13" s="155"/>
      <c r="O13" s="177"/>
      <c r="P13" s="173"/>
      <c r="Q13" s="155"/>
      <c r="R13" s="155"/>
      <c r="S13" s="155"/>
      <c r="T13" s="155"/>
      <c r="U13" s="155"/>
      <c r="V13" s="155"/>
      <c r="W13" s="32">
        <f t="shared" si="0"/>
        <v>87</v>
      </c>
      <c r="X13" s="24">
        <f t="shared" si="1"/>
        <v>9</v>
      </c>
    </row>
    <row r="14" spans="1:27" ht="15.75" x14ac:dyDescent="0.25">
      <c r="A14" s="54">
        <v>11</v>
      </c>
      <c r="B14" s="2">
        <v>11096650</v>
      </c>
      <c r="C14" s="2" t="s">
        <v>485</v>
      </c>
      <c r="D14" s="2" t="s">
        <v>486</v>
      </c>
      <c r="E14" s="7">
        <v>2</v>
      </c>
      <c r="F14" s="131" t="s">
        <v>8</v>
      </c>
      <c r="G14" s="131">
        <v>24642509</v>
      </c>
      <c r="H14" s="2" t="s">
        <v>487</v>
      </c>
      <c r="I14" s="178"/>
      <c r="J14" s="178"/>
      <c r="K14" s="178"/>
      <c r="L14" s="174"/>
      <c r="M14" s="175"/>
      <c r="N14" s="176"/>
      <c r="O14" s="194">
        <v>85</v>
      </c>
      <c r="P14" s="175"/>
      <c r="Q14" s="155"/>
      <c r="R14" s="155"/>
      <c r="S14" s="155"/>
      <c r="T14" s="155"/>
      <c r="U14" s="155"/>
      <c r="V14" s="155"/>
      <c r="W14" s="32">
        <f t="shared" si="0"/>
        <v>85</v>
      </c>
      <c r="X14" s="24">
        <f t="shared" si="1"/>
        <v>10</v>
      </c>
    </row>
    <row r="15" spans="1:27" ht="15.75" x14ac:dyDescent="0.25">
      <c r="A15" s="54">
        <v>12</v>
      </c>
      <c r="B15" s="7">
        <v>11196571</v>
      </c>
      <c r="C15" s="131" t="s">
        <v>424</v>
      </c>
      <c r="D15" s="131" t="s">
        <v>425</v>
      </c>
      <c r="E15" s="7">
        <v>2</v>
      </c>
      <c r="F15" s="131" t="s">
        <v>8</v>
      </c>
      <c r="G15" s="131">
        <v>972075</v>
      </c>
      <c r="H15" s="131" t="s">
        <v>426</v>
      </c>
      <c r="I15" s="60"/>
      <c r="J15" s="60"/>
      <c r="K15" s="60"/>
      <c r="L15" s="119"/>
      <c r="M15" s="173">
        <v>1</v>
      </c>
      <c r="N15" s="155"/>
      <c r="O15" s="177"/>
      <c r="P15" s="173"/>
      <c r="Q15" s="155"/>
      <c r="R15" s="155"/>
      <c r="S15" s="155"/>
      <c r="T15" s="155"/>
      <c r="U15" s="155"/>
      <c r="V15" s="155"/>
      <c r="W15" s="32">
        <f t="shared" si="0"/>
        <v>1</v>
      </c>
      <c r="X15" s="24">
        <f t="shared" si="1"/>
        <v>11</v>
      </c>
    </row>
    <row r="16" spans="1:27" ht="15.75" x14ac:dyDescent="0.25">
      <c r="A16" s="54">
        <v>13</v>
      </c>
      <c r="B16" s="2"/>
      <c r="C16" s="2"/>
      <c r="D16" s="2"/>
      <c r="E16" s="7"/>
      <c r="F16" s="2"/>
      <c r="G16" s="131"/>
      <c r="H16" s="2"/>
      <c r="I16" s="178"/>
      <c r="J16" s="178"/>
      <c r="K16" s="178"/>
      <c r="L16" s="174"/>
      <c r="M16" s="175"/>
      <c r="N16" s="176"/>
      <c r="O16" s="194"/>
      <c r="P16" s="175"/>
      <c r="Q16" s="155"/>
      <c r="R16" s="155"/>
      <c r="S16" s="155"/>
      <c r="T16" s="155"/>
      <c r="U16" s="155"/>
      <c r="V16" s="155"/>
      <c r="W16" s="32">
        <f t="shared" si="0"/>
        <v>0</v>
      </c>
      <c r="X16" s="24">
        <f t="shared" si="1"/>
        <v>12</v>
      </c>
    </row>
    <row r="17" spans="1:24" ht="15.75" x14ac:dyDescent="0.25">
      <c r="A17" s="54">
        <v>14</v>
      </c>
      <c r="B17" s="118"/>
      <c r="C17" s="118"/>
      <c r="D17" s="118"/>
      <c r="E17" s="60"/>
      <c r="F17" s="118"/>
      <c r="G17" s="153"/>
      <c r="H17" s="118"/>
      <c r="I17" s="178"/>
      <c r="J17" s="178"/>
      <c r="K17" s="178"/>
      <c r="L17" s="174"/>
      <c r="M17" s="173"/>
      <c r="N17" s="155"/>
      <c r="O17" s="177"/>
      <c r="P17" s="173"/>
      <c r="Q17" s="155"/>
      <c r="R17" s="155"/>
      <c r="S17" s="155"/>
      <c r="T17" s="155"/>
      <c r="U17" s="155"/>
      <c r="V17" s="155"/>
      <c r="W17" s="32">
        <f t="shared" si="0"/>
        <v>0</v>
      </c>
      <c r="X17" s="24">
        <f t="shared" si="1"/>
        <v>12</v>
      </c>
    </row>
    <row r="18" spans="1:24" ht="16.5" thickBot="1" x14ac:dyDescent="0.3">
      <c r="A18" s="101">
        <v>15</v>
      </c>
      <c r="B18" s="6"/>
      <c r="C18" s="6"/>
      <c r="D18" s="6"/>
      <c r="E18" s="8"/>
      <c r="F18" s="6"/>
      <c r="G18" s="154"/>
      <c r="H18" s="6"/>
      <c r="I18" s="179"/>
      <c r="J18" s="179"/>
      <c r="K18" s="179"/>
      <c r="L18" s="180"/>
      <c r="M18" s="181"/>
      <c r="N18" s="158"/>
      <c r="O18" s="182"/>
      <c r="P18" s="181"/>
      <c r="Q18" s="179"/>
      <c r="R18" s="179"/>
      <c r="S18" s="179"/>
      <c r="T18" s="179"/>
      <c r="U18" s="179"/>
      <c r="V18" s="179"/>
      <c r="W18" s="117">
        <f t="shared" si="0"/>
        <v>0</v>
      </c>
      <c r="X18" s="25">
        <f t="shared" si="1"/>
        <v>12</v>
      </c>
    </row>
  </sheetData>
  <sortState xmlns:xlrd2="http://schemas.microsoft.com/office/spreadsheetml/2017/richdata2" ref="B5:X18">
    <sortCondition ref="X5:X18"/>
  </sortState>
  <phoneticPr fontId="21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  NIV 3</vt:lpstr>
      <vt:lpstr>  NIV 2</vt:lpstr>
      <vt:lpstr> A NIV 2</vt:lpstr>
      <vt:lpstr>  NIV 1 PON</vt:lpstr>
      <vt:lpstr>  NIV 1 CH </vt:lpstr>
      <vt:lpstr>INI 6 CH NIV 0</vt:lpstr>
      <vt:lpstr>INI 6 PONEY NIV O</vt:lpstr>
      <vt:lpstr> CH NIV 0 INI 4 INI 5 </vt:lpstr>
      <vt:lpstr>PON NIV 0 INI 4 INI 5 </vt:lpstr>
      <vt:lpstr>Accueil</vt:lpstr>
      <vt:lpstr>LIEGE SELECTION PROV</vt:lpstr>
      <vt:lpstr>LIEGE SELECTION PONEY</vt:lpstr>
      <vt:lpstr>cavalor</vt:lpstr>
      <vt:lpstr>Gilbert INI</vt:lpstr>
      <vt:lpstr>Gilbert Niv1</vt:lpstr>
      <vt:lpstr>intergroupement 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Danielle Botte</cp:lastModifiedBy>
  <cp:lastPrinted>2024-08-05T11:46:03Z</cp:lastPrinted>
  <dcterms:created xsi:type="dcterms:W3CDTF">2016-04-26T16:36:04Z</dcterms:created>
  <dcterms:modified xsi:type="dcterms:W3CDTF">2025-07-15T07:56:50Z</dcterms:modified>
</cp:coreProperties>
</file>